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017" sheetId="9" r:id="rId1"/>
    <sheet name="2016" sheetId="8" r:id="rId2"/>
    <sheet name="2015" sheetId="7" r:id="rId3"/>
    <sheet name="2014" sheetId="6" r:id="rId4"/>
    <sheet name="2013" sheetId="5" r:id="rId5"/>
    <sheet name="2012" sheetId="1" r:id="rId6"/>
    <sheet name="2011" sheetId="2" r:id="rId7"/>
    <sheet name="2010" sheetId="3" r:id="rId8"/>
    <sheet name="2009" sheetId="4" r:id="rId9"/>
  </sheets>
  <definedNames>
    <definedName name="Print_Area" localSheetId="2">'2015'!$A$1:$S$366</definedName>
    <definedName name="Print_Area" localSheetId="1">'2016'!$A$1:$W$365</definedName>
  </definedNames>
  <calcPr calcId="145621"/>
</workbook>
</file>

<file path=xl/calcChain.xml><?xml version="1.0" encoding="utf-8"?>
<calcChain xmlns="http://schemas.openxmlformats.org/spreadsheetml/2006/main">
  <c r="E365" i="9" l="1"/>
  <c r="F365" i="9"/>
  <c r="D330" i="9"/>
  <c r="D319" i="9"/>
  <c r="D309" i="9"/>
  <c r="D293" i="9"/>
  <c r="D278" i="9"/>
  <c r="D265" i="9"/>
  <c r="D253" i="9"/>
  <c r="D243" i="9"/>
  <c r="D230" i="9"/>
  <c r="D218" i="9"/>
  <c r="D195" i="9"/>
  <c r="D185" i="9"/>
  <c r="D171" i="9"/>
  <c r="D165" i="9"/>
  <c r="D149" i="9"/>
  <c r="D140" i="9"/>
  <c r="D124" i="9"/>
  <c r="D109" i="9"/>
  <c r="D96" i="9"/>
  <c r="D85" i="9"/>
  <c r="D72" i="9"/>
  <c r="D68" i="9"/>
  <c r="D63" i="9"/>
  <c r="D51" i="9"/>
  <c r="D32" i="9"/>
  <c r="D11" i="9"/>
  <c r="D365" i="9" l="1"/>
  <c r="L365" i="8"/>
  <c r="M365" i="8"/>
  <c r="N365" i="8"/>
  <c r="Q365" i="8"/>
  <c r="R365" i="8"/>
  <c r="S365" i="8"/>
  <c r="V365" i="8"/>
  <c r="W365" i="8"/>
  <c r="E365" i="8"/>
  <c r="F365" i="8"/>
  <c r="G365" i="8"/>
  <c r="H365" i="8"/>
  <c r="I365" i="8"/>
  <c r="E7" i="8"/>
  <c r="E8" i="8"/>
  <c r="E9" i="8"/>
  <c r="B11" i="8"/>
  <c r="D11" i="8"/>
  <c r="F11" i="8"/>
  <c r="E12" i="8"/>
  <c r="E13" i="8"/>
  <c r="E14" i="8"/>
  <c r="E15" i="8"/>
  <c r="E16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B32" i="8"/>
  <c r="D32" i="8"/>
  <c r="F32" i="8"/>
  <c r="E33" i="8"/>
  <c r="E34" i="8"/>
  <c r="E35" i="8"/>
  <c r="E36" i="8"/>
  <c r="E37" i="8"/>
  <c r="E38" i="8"/>
  <c r="E39" i="8"/>
  <c r="E40" i="8"/>
  <c r="E41" i="8"/>
  <c r="E42" i="8"/>
  <c r="E43" i="8"/>
  <c r="E44" i="8"/>
  <c r="E46" i="8"/>
  <c r="E48" i="8"/>
  <c r="E50" i="8"/>
  <c r="B51" i="8"/>
  <c r="D51" i="8"/>
  <c r="F51" i="8"/>
  <c r="E52" i="8"/>
  <c r="E53" i="8"/>
  <c r="E54" i="8"/>
  <c r="E55" i="8"/>
  <c r="E57" i="8"/>
  <c r="E58" i="8"/>
  <c r="E59" i="8"/>
  <c r="E60" i="8"/>
  <c r="E61" i="8"/>
  <c r="E62" i="8"/>
  <c r="B63" i="8"/>
  <c r="D63" i="8"/>
  <c r="F63" i="8"/>
  <c r="E64" i="8"/>
  <c r="E65" i="8"/>
  <c r="E66" i="8"/>
  <c r="E67" i="8"/>
  <c r="B68" i="8"/>
  <c r="D68" i="8"/>
  <c r="F68" i="8"/>
  <c r="E69" i="8"/>
  <c r="E70" i="8"/>
  <c r="E71" i="8"/>
  <c r="B72" i="8"/>
  <c r="D72" i="8"/>
  <c r="F72" i="8"/>
  <c r="E73" i="8"/>
  <c r="E74" i="8"/>
  <c r="E75" i="8"/>
  <c r="E76" i="8"/>
  <c r="E77" i="8"/>
  <c r="E78" i="8"/>
  <c r="E79" i="8"/>
  <c r="E80" i="8"/>
  <c r="E81" i="8"/>
  <c r="E82" i="8"/>
  <c r="E83" i="8"/>
  <c r="E84" i="8"/>
  <c r="B85" i="8"/>
  <c r="D85" i="8"/>
  <c r="F85" i="8"/>
  <c r="E86" i="8"/>
  <c r="E87" i="8"/>
  <c r="E88" i="8"/>
  <c r="E89" i="8"/>
  <c r="E90" i="8"/>
  <c r="E91" i="8"/>
  <c r="E92" i="8"/>
  <c r="E93" i="8"/>
  <c r="E94" i="8"/>
  <c r="E95" i="8"/>
  <c r="B96" i="8"/>
  <c r="D96" i="8"/>
  <c r="F96" i="8"/>
  <c r="E97" i="8"/>
  <c r="E98" i="8"/>
  <c r="E99" i="8"/>
  <c r="E100" i="8"/>
  <c r="E101" i="8"/>
  <c r="E102" i="8"/>
  <c r="E103" i="8"/>
  <c r="E104" i="8"/>
  <c r="E105" i="8"/>
  <c r="E108" i="8"/>
  <c r="B109" i="8"/>
  <c r="D109" i="8"/>
  <c r="F109" i="8"/>
  <c r="E110" i="8"/>
  <c r="E111" i="8"/>
  <c r="E112" i="8"/>
  <c r="E113" i="8"/>
  <c r="E114" i="8"/>
  <c r="E115" i="8"/>
  <c r="E116" i="8"/>
  <c r="E123" i="8"/>
  <c r="B124" i="8"/>
  <c r="D124" i="8"/>
  <c r="F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9" i="8"/>
  <c r="B140" i="8"/>
  <c r="D140" i="8"/>
  <c r="F140" i="8"/>
  <c r="E141" i="8"/>
  <c r="E142" i="8"/>
  <c r="E145" i="8"/>
  <c r="E146" i="8"/>
  <c r="E147" i="8"/>
  <c r="E148" i="8"/>
  <c r="B149" i="8"/>
  <c r="D149" i="8"/>
  <c r="F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B165" i="8"/>
  <c r="D165" i="8"/>
  <c r="F165" i="8"/>
  <c r="E166" i="8"/>
  <c r="E167" i="8"/>
  <c r="E168" i="8"/>
  <c r="E170" i="8"/>
  <c r="B171" i="8"/>
  <c r="D171" i="8"/>
  <c r="F171" i="8"/>
  <c r="E172" i="8"/>
  <c r="E173" i="8"/>
  <c r="E174" i="8"/>
  <c r="E175" i="8"/>
  <c r="E176" i="8"/>
  <c r="E177" i="8"/>
  <c r="E178" i="8"/>
  <c r="E179" i="8"/>
  <c r="E180" i="8"/>
  <c r="E182" i="8"/>
  <c r="E184" i="8"/>
  <c r="B185" i="8"/>
  <c r="D185" i="8"/>
  <c r="F185" i="8"/>
  <c r="E186" i="8"/>
  <c r="E187" i="8"/>
  <c r="E188" i="8"/>
  <c r="E189" i="8"/>
  <c r="E190" i="8"/>
  <c r="E191" i="8"/>
  <c r="E192" i="8"/>
  <c r="E193" i="8"/>
  <c r="E194" i="8"/>
  <c r="B195" i="8"/>
  <c r="D195" i="8"/>
  <c r="F195" i="8"/>
  <c r="E196" i="8"/>
  <c r="E197" i="8"/>
  <c r="E198" i="8"/>
  <c r="E199" i="8"/>
  <c r="E204" i="8"/>
  <c r="E205" i="8"/>
  <c r="E206" i="8"/>
  <c r="E207" i="8"/>
  <c r="E208" i="8"/>
  <c r="E209" i="8"/>
  <c r="E210" i="8"/>
  <c r="E211" i="8"/>
  <c r="E212" i="8"/>
  <c r="E214" i="8"/>
  <c r="B215" i="8"/>
  <c r="D215" i="8"/>
  <c r="F215" i="8"/>
  <c r="E216" i="8"/>
  <c r="B218" i="8"/>
  <c r="D218" i="8"/>
  <c r="F218" i="8"/>
  <c r="E219" i="8"/>
  <c r="E220" i="8"/>
  <c r="E221" i="8"/>
  <c r="E222" i="8"/>
  <c r="E223" i="8"/>
  <c r="E224" i="8"/>
  <c r="E225" i="8"/>
  <c r="E226" i="8"/>
  <c r="E227" i="8"/>
  <c r="E228" i="8"/>
  <c r="E229" i="8"/>
  <c r="B230" i="8"/>
  <c r="D230" i="8"/>
  <c r="F230" i="8"/>
  <c r="E231" i="8"/>
  <c r="E232" i="8"/>
  <c r="E233" i="8"/>
  <c r="E234" i="8"/>
  <c r="E235" i="8"/>
  <c r="B243" i="8"/>
  <c r="D243" i="8"/>
  <c r="F243" i="8"/>
  <c r="E244" i="8"/>
  <c r="E245" i="8"/>
  <c r="E246" i="8"/>
  <c r="E247" i="8"/>
  <c r="E248" i="8"/>
  <c r="E249" i="8"/>
  <c r="E250" i="8"/>
  <c r="E251" i="8"/>
  <c r="E252" i="8"/>
  <c r="B253" i="8"/>
  <c r="D253" i="8"/>
  <c r="F253" i="8"/>
  <c r="E254" i="8"/>
  <c r="E255" i="8"/>
  <c r="E256" i="8"/>
  <c r="E257" i="8"/>
  <c r="E258" i="8"/>
  <c r="E261" i="8"/>
  <c r="E263" i="8"/>
  <c r="B265" i="8"/>
  <c r="D265" i="8"/>
  <c r="F265" i="8"/>
  <c r="E266" i="8"/>
  <c r="E267" i="8"/>
  <c r="E268" i="8"/>
  <c r="E269" i="8"/>
  <c r="E270" i="8"/>
  <c r="E271" i="8"/>
  <c r="E272" i="8"/>
  <c r="E273" i="8"/>
  <c r="E274" i="8"/>
  <c r="E275" i="8"/>
  <c r="E277" i="8"/>
  <c r="B278" i="8"/>
  <c r="D278" i="8"/>
  <c r="F278" i="8"/>
  <c r="E279" i="8"/>
  <c r="E280" i="8"/>
  <c r="E281" i="8"/>
  <c r="E282" i="8"/>
  <c r="E283" i="8"/>
  <c r="E284" i="8"/>
  <c r="E285" i="8"/>
  <c r="E288" i="8"/>
  <c r="E289" i="8"/>
  <c r="E292" i="8"/>
  <c r="B293" i="8"/>
  <c r="D293" i="8"/>
  <c r="F293" i="8"/>
  <c r="E294" i="8"/>
  <c r="E295" i="8"/>
  <c r="E296" i="8"/>
  <c r="E297" i="8"/>
  <c r="E298" i="8"/>
  <c r="E299" i="8"/>
  <c r="E300" i="8"/>
  <c r="E301" i="8"/>
  <c r="E302" i="8"/>
  <c r="E303" i="8"/>
  <c r="B304" i="8"/>
  <c r="D304" i="8"/>
  <c r="F304" i="8"/>
  <c r="E305" i="8"/>
  <c r="E304" i="8" s="1"/>
  <c r="E308" i="8"/>
  <c r="B309" i="8"/>
  <c r="D309" i="8"/>
  <c r="F309" i="8"/>
  <c r="E310" i="8"/>
  <c r="E311" i="8"/>
  <c r="E312" i="8"/>
  <c r="E313" i="8"/>
  <c r="E314" i="8"/>
  <c r="E315" i="8"/>
  <c r="E316" i="8"/>
  <c r="E317" i="8"/>
  <c r="E318" i="8"/>
  <c r="B319" i="8"/>
  <c r="D319" i="8"/>
  <c r="F319" i="8"/>
  <c r="E320" i="8"/>
  <c r="E321" i="8"/>
  <c r="E322" i="8"/>
  <c r="E329" i="8"/>
  <c r="B330" i="8"/>
  <c r="D330" i="8"/>
  <c r="F330" i="8"/>
  <c r="E331" i="8"/>
  <c r="E332" i="8"/>
  <c r="E333" i="8"/>
  <c r="E334" i="8"/>
  <c r="E335" i="8"/>
  <c r="E336" i="8"/>
  <c r="E337" i="8"/>
  <c r="E338" i="8"/>
  <c r="E339" i="8"/>
  <c r="E340" i="8"/>
  <c r="E342" i="8"/>
  <c r="E344" i="8"/>
  <c r="E346" i="8"/>
  <c r="E348" i="8"/>
  <c r="E350" i="8"/>
  <c r="E352" i="8"/>
  <c r="E354" i="8"/>
  <c r="E356" i="8"/>
  <c r="E358" i="8"/>
  <c r="E360" i="8"/>
  <c r="E362" i="8"/>
  <c r="E364" i="8"/>
  <c r="C365" i="8"/>
  <c r="J364" i="8"/>
  <c r="J362" i="8"/>
  <c r="J360" i="8"/>
  <c r="J358" i="8"/>
  <c r="J356" i="8"/>
  <c r="J354" i="8"/>
  <c r="J352" i="8"/>
  <c r="J350" i="8"/>
  <c r="J348" i="8"/>
  <c r="J346" i="8"/>
  <c r="J344" i="8"/>
  <c r="J342" i="8"/>
  <c r="J340" i="8"/>
  <c r="J339" i="8"/>
  <c r="J338" i="8"/>
  <c r="J337" i="8"/>
  <c r="J336" i="8"/>
  <c r="J335" i="8"/>
  <c r="J334" i="8"/>
  <c r="J333" i="8"/>
  <c r="J332" i="8"/>
  <c r="J331" i="8"/>
  <c r="U330" i="8"/>
  <c r="T330" i="8"/>
  <c r="S330" i="8"/>
  <c r="P330" i="8"/>
  <c r="O330" i="8"/>
  <c r="N330" i="8"/>
  <c r="K330" i="8"/>
  <c r="I330" i="8"/>
  <c r="J329" i="8"/>
  <c r="J327" i="8"/>
  <c r="J326" i="8"/>
  <c r="J325" i="8"/>
  <c r="J324" i="8"/>
  <c r="J323" i="8"/>
  <c r="J322" i="8"/>
  <c r="J321" i="8"/>
  <c r="J320" i="8"/>
  <c r="U319" i="8"/>
  <c r="T319" i="8"/>
  <c r="S319" i="8"/>
  <c r="P319" i="8"/>
  <c r="O319" i="8"/>
  <c r="N319" i="8"/>
  <c r="K319" i="8"/>
  <c r="I319" i="8"/>
  <c r="J318" i="8"/>
  <c r="J317" i="8"/>
  <c r="J316" i="8"/>
  <c r="J315" i="8"/>
  <c r="J314" i="8"/>
  <c r="J313" i="8"/>
  <c r="J312" i="8"/>
  <c r="J311" i="8"/>
  <c r="J310" i="8"/>
  <c r="U309" i="8"/>
  <c r="T309" i="8"/>
  <c r="S309" i="8"/>
  <c r="P309" i="8"/>
  <c r="O309" i="8"/>
  <c r="N309" i="8"/>
  <c r="K309" i="8"/>
  <c r="I309" i="8"/>
  <c r="J308" i="8"/>
  <c r="J305" i="8"/>
  <c r="J304" i="8" s="1"/>
  <c r="U304" i="8"/>
  <c r="S304" i="8"/>
  <c r="N304" i="8"/>
  <c r="K304" i="8"/>
  <c r="I304" i="8"/>
  <c r="J303" i="8"/>
  <c r="J302" i="8"/>
  <c r="J301" i="8"/>
  <c r="J300" i="8"/>
  <c r="J299" i="8"/>
  <c r="J298" i="8"/>
  <c r="J297" i="8"/>
  <c r="J296" i="8"/>
  <c r="J295" i="8"/>
  <c r="J294" i="8"/>
  <c r="U293" i="8"/>
  <c r="T293" i="8"/>
  <c r="S293" i="8"/>
  <c r="P293" i="8"/>
  <c r="O293" i="8"/>
  <c r="N293" i="8"/>
  <c r="K293" i="8"/>
  <c r="I293" i="8"/>
  <c r="J292" i="8"/>
  <c r="J290" i="8"/>
  <c r="J289" i="8"/>
  <c r="J288" i="8"/>
  <c r="J287" i="8"/>
  <c r="J286" i="8"/>
  <c r="J283" i="8"/>
  <c r="J282" i="8"/>
  <c r="J281" i="8"/>
  <c r="J280" i="8"/>
  <c r="J279" i="8"/>
  <c r="U278" i="8"/>
  <c r="T278" i="8"/>
  <c r="S278" i="8"/>
  <c r="P278" i="8"/>
  <c r="O278" i="8"/>
  <c r="N278" i="8"/>
  <c r="K278" i="8"/>
  <c r="I278" i="8"/>
  <c r="J277" i="8"/>
  <c r="J275" i="8"/>
  <c r="J274" i="8"/>
  <c r="J273" i="8"/>
  <c r="J272" i="8"/>
  <c r="J271" i="8"/>
  <c r="J270" i="8"/>
  <c r="J269" i="8"/>
  <c r="J268" i="8"/>
  <c r="J267" i="8"/>
  <c r="J266" i="8"/>
  <c r="U265" i="8"/>
  <c r="T265" i="8"/>
  <c r="S265" i="8"/>
  <c r="P265" i="8"/>
  <c r="O265" i="8"/>
  <c r="N265" i="8"/>
  <c r="K265" i="8"/>
  <c r="I265" i="8"/>
  <c r="J264" i="8"/>
  <c r="J263" i="8"/>
  <c r="J262" i="8"/>
  <c r="J261" i="8"/>
  <c r="J260" i="8"/>
  <c r="J259" i="8"/>
  <c r="J258" i="8"/>
  <c r="J257" i="8"/>
  <c r="J256" i="8"/>
  <c r="J255" i="8"/>
  <c r="J254" i="8"/>
  <c r="U253" i="8"/>
  <c r="T253" i="8"/>
  <c r="S253" i="8"/>
  <c r="P253" i="8"/>
  <c r="O253" i="8"/>
  <c r="N253" i="8"/>
  <c r="K253" i="8"/>
  <c r="I253" i="8"/>
  <c r="J252" i="8"/>
  <c r="J251" i="8"/>
  <c r="J250" i="8"/>
  <c r="J249" i="8"/>
  <c r="J248" i="8"/>
  <c r="J247" i="8"/>
  <c r="J246" i="8"/>
  <c r="J245" i="8"/>
  <c r="J244" i="8"/>
  <c r="U243" i="8"/>
  <c r="T243" i="8"/>
  <c r="S243" i="8"/>
  <c r="P243" i="8"/>
  <c r="O243" i="8"/>
  <c r="N243" i="8"/>
  <c r="K243" i="8"/>
  <c r="I243" i="8"/>
  <c r="J234" i="8"/>
  <c r="J233" i="8"/>
  <c r="J232" i="8"/>
  <c r="J231" i="8"/>
  <c r="U230" i="8"/>
  <c r="T230" i="8"/>
  <c r="S230" i="8"/>
  <c r="P230" i="8"/>
  <c r="O230" i="8"/>
  <c r="N230" i="8"/>
  <c r="K230" i="8"/>
  <c r="I230" i="8"/>
  <c r="J229" i="8"/>
  <c r="J228" i="8"/>
  <c r="J227" i="8"/>
  <c r="J226" i="8"/>
  <c r="J225" i="8"/>
  <c r="J224" i="8"/>
  <c r="J223" i="8"/>
  <c r="J222" i="8"/>
  <c r="J221" i="8"/>
  <c r="J220" i="8"/>
  <c r="J219" i="8"/>
  <c r="U218" i="8"/>
  <c r="T218" i="8"/>
  <c r="S218" i="8"/>
  <c r="P218" i="8"/>
  <c r="O218" i="8"/>
  <c r="N218" i="8"/>
  <c r="K218" i="8"/>
  <c r="I218" i="8"/>
  <c r="J216" i="8"/>
  <c r="J215" i="8" s="1"/>
  <c r="U215" i="8"/>
  <c r="S215" i="8"/>
  <c r="N215" i="8"/>
  <c r="K215" i="8"/>
  <c r="I215" i="8"/>
  <c r="J214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U195" i="8"/>
  <c r="T195" i="8"/>
  <c r="S195" i="8"/>
  <c r="P195" i="8"/>
  <c r="O195" i="8"/>
  <c r="N195" i="8"/>
  <c r="K195" i="8"/>
  <c r="I195" i="8"/>
  <c r="J194" i="8"/>
  <c r="J193" i="8"/>
  <c r="J192" i="8"/>
  <c r="J191" i="8"/>
  <c r="J190" i="8"/>
  <c r="J189" i="8"/>
  <c r="J188" i="8"/>
  <c r="J187" i="8"/>
  <c r="J186" i="8"/>
  <c r="U185" i="8"/>
  <c r="T185" i="8"/>
  <c r="S185" i="8"/>
  <c r="P185" i="8"/>
  <c r="O185" i="8"/>
  <c r="N185" i="8"/>
  <c r="K185" i="8"/>
  <c r="I185" i="8"/>
  <c r="J184" i="8"/>
  <c r="J182" i="8"/>
  <c r="J180" i="8"/>
  <c r="J179" i="8"/>
  <c r="J178" i="8"/>
  <c r="J177" i="8"/>
  <c r="J176" i="8"/>
  <c r="J175" i="8"/>
  <c r="J174" i="8"/>
  <c r="J173" i="8"/>
  <c r="J172" i="8"/>
  <c r="U171" i="8"/>
  <c r="T171" i="8"/>
  <c r="S171" i="8"/>
  <c r="P171" i="8"/>
  <c r="O171" i="8"/>
  <c r="N171" i="8"/>
  <c r="K171" i="8"/>
  <c r="I171" i="8"/>
  <c r="J170" i="8"/>
  <c r="J168" i="8"/>
  <c r="J167" i="8"/>
  <c r="J166" i="8"/>
  <c r="U165" i="8"/>
  <c r="T165" i="8"/>
  <c r="S165" i="8"/>
  <c r="P165" i="8"/>
  <c r="O165" i="8"/>
  <c r="N165" i="8"/>
  <c r="K165" i="8"/>
  <c r="I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U149" i="8"/>
  <c r="T149" i="8"/>
  <c r="S149" i="8"/>
  <c r="P149" i="8"/>
  <c r="O149" i="8"/>
  <c r="N149" i="8"/>
  <c r="K149" i="8"/>
  <c r="I149" i="8"/>
  <c r="J148" i="8"/>
  <c r="J147" i="8"/>
  <c r="J146" i="8"/>
  <c r="J145" i="8"/>
  <c r="J144" i="8"/>
  <c r="J143" i="8"/>
  <c r="J142" i="8"/>
  <c r="J141" i="8"/>
  <c r="U140" i="8"/>
  <c r="T140" i="8"/>
  <c r="S140" i="8"/>
  <c r="P140" i="8"/>
  <c r="O140" i="8"/>
  <c r="N140" i="8"/>
  <c r="K140" i="8"/>
  <c r="I140" i="8"/>
  <c r="J139" i="8"/>
  <c r="J126" i="8"/>
  <c r="J125" i="8"/>
  <c r="U124" i="8"/>
  <c r="T124" i="8"/>
  <c r="S124" i="8"/>
  <c r="P124" i="8"/>
  <c r="O124" i="8"/>
  <c r="N124" i="8"/>
  <c r="K124" i="8"/>
  <c r="I124" i="8"/>
  <c r="J123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U109" i="8"/>
  <c r="T109" i="8"/>
  <c r="S109" i="8"/>
  <c r="P109" i="8"/>
  <c r="O109" i="8"/>
  <c r="N109" i="8"/>
  <c r="K109" i="8"/>
  <c r="I109" i="8"/>
  <c r="J108" i="8"/>
  <c r="J106" i="8"/>
  <c r="J105" i="8"/>
  <c r="J104" i="8"/>
  <c r="J103" i="8"/>
  <c r="J102" i="8"/>
  <c r="J101" i="8"/>
  <c r="J100" i="8"/>
  <c r="J99" i="8"/>
  <c r="J98" i="8"/>
  <c r="J97" i="8"/>
  <c r="U96" i="8"/>
  <c r="T96" i="8"/>
  <c r="S96" i="8"/>
  <c r="P96" i="8"/>
  <c r="O96" i="8"/>
  <c r="N96" i="8"/>
  <c r="K96" i="8"/>
  <c r="I96" i="8"/>
  <c r="J94" i="8"/>
  <c r="J93" i="8"/>
  <c r="J92" i="8"/>
  <c r="J91" i="8"/>
  <c r="J90" i="8"/>
  <c r="J89" i="8"/>
  <c r="J88" i="8"/>
  <c r="J87" i="8"/>
  <c r="J86" i="8"/>
  <c r="U85" i="8"/>
  <c r="T85" i="8"/>
  <c r="S85" i="8"/>
  <c r="P85" i="8"/>
  <c r="O85" i="8"/>
  <c r="N85" i="8"/>
  <c r="K85" i="8"/>
  <c r="I85" i="8"/>
  <c r="J84" i="8"/>
  <c r="J83" i="8"/>
  <c r="J82" i="8"/>
  <c r="J81" i="8"/>
  <c r="J80" i="8"/>
  <c r="J79" i="8"/>
  <c r="J78" i="8"/>
  <c r="J77" i="8"/>
  <c r="J76" i="8"/>
  <c r="J75" i="8"/>
  <c r="J74" i="8"/>
  <c r="J73" i="8"/>
  <c r="U72" i="8"/>
  <c r="T72" i="8"/>
  <c r="S72" i="8"/>
  <c r="P72" i="8"/>
  <c r="O72" i="8"/>
  <c r="N72" i="8"/>
  <c r="K72" i="8"/>
  <c r="I72" i="8"/>
  <c r="J70" i="8"/>
  <c r="J69" i="8"/>
  <c r="U68" i="8"/>
  <c r="S68" i="8"/>
  <c r="P68" i="8"/>
  <c r="N68" i="8"/>
  <c r="K68" i="8"/>
  <c r="I68" i="8"/>
  <c r="J64" i="8"/>
  <c r="J63" i="8" s="1"/>
  <c r="U63" i="8"/>
  <c r="S63" i="8"/>
  <c r="P63" i="8"/>
  <c r="N63" i="8"/>
  <c r="K63" i="8"/>
  <c r="I63" i="8"/>
  <c r="J55" i="8"/>
  <c r="J54" i="8"/>
  <c r="J53" i="8"/>
  <c r="J52" i="8"/>
  <c r="U51" i="8"/>
  <c r="T51" i="8"/>
  <c r="S51" i="8"/>
  <c r="P51" i="8"/>
  <c r="O51" i="8"/>
  <c r="N51" i="8"/>
  <c r="K51" i="8"/>
  <c r="I51" i="8"/>
  <c r="J50" i="8"/>
  <c r="J48" i="8"/>
  <c r="J46" i="8"/>
  <c r="J44" i="8"/>
  <c r="J43" i="8"/>
  <c r="J40" i="8"/>
  <c r="J41" i="8" s="1"/>
  <c r="J39" i="8"/>
  <c r="J38" i="8"/>
  <c r="J37" i="8"/>
  <c r="J36" i="8"/>
  <c r="J35" i="8"/>
  <c r="J34" i="8"/>
  <c r="J33" i="8"/>
  <c r="U32" i="8"/>
  <c r="T32" i="8"/>
  <c r="S32" i="8"/>
  <c r="P32" i="8"/>
  <c r="O32" i="8"/>
  <c r="N32" i="8"/>
  <c r="K32" i="8"/>
  <c r="I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U11" i="8"/>
  <c r="T11" i="8"/>
  <c r="S11" i="8"/>
  <c r="P11" i="8"/>
  <c r="O11" i="8"/>
  <c r="N11" i="8"/>
  <c r="K11" i="8"/>
  <c r="I11" i="8"/>
  <c r="T9" i="8"/>
  <c r="O9" i="8"/>
  <c r="J9" i="8"/>
  <c r="J8" i="8"/>
  <c r="J7" i="8"/>
  <c r="J243" i="8" l="1"/>
  <c r="E140" i="8"/>
  <c r="B365" i="8"/>
  <c r="J309" i="8"/>
  <c r="J330" i="8"/>
  <c r="J32" i="8"/>
  <c r="J124" i="8"/>
  <c r="J165" i="8"/>
  <c r="E68" i="8"/>
  <c r="E11" i="8"/>
  <c r="J85" i="8"/>
  <c r="J230" i="8"/>
  <c r="E319" i="8"/>
  <c r="E309" i="8"/>
  <c r="E171" i="8"/>
  <c r="E72" i="8"/>
  <c r="E51" i="8"/>
  <c r="E32" i="8"/>
  <c r="J51" i="8"/>
  <c r="J72" i="8"/>
  <c r="J185" i="8"/>
  <c r="E330" i="8"/>
  <c r="E278" i="8"/>
  <c r="E243" i="8"/>
  <c r="E230" i="8"/>
  <c r="E85" i="8"/>
  <c r="E63" i="8"/>
  <c r="E293" i="8"/>
  <c r="E195" i="8"/>
  <c r="E185" i="8"/>
  <c r="E124" i="8"/>
  <c r="E96" i="8"/>
  <c r="J11" i="8"/>
  <c r="J68" i="8"/>
  <c r="J149" i="8"/>
  <c r="J265" i="8"/>
  <c r="J278" i="8"/>
  <c r="E265" i="8"/>
  <c r="E253" i="8"/>
  <c r="E218" i="8"/>
  <c r="E149" i="8"/>
  <c r="D365" i="8"/>
  <c r="J140" i="8"/>
  <c r="J253" i="8"/>
  <c r="J171" i="8"/>
  <c r="J195" i="8"/>
  <c r="J218" i="8"/>
  <c r="J293" i="8"/>
  <c r="J319" i="8"/>
  <c r="J109" i="8"/>
  <c r="J96" i="8"/>
  <c r="I366" i="7"/>
  <c r="S366" i="7"/>
  <c r="R366" i="7"/>
  <c r="Q366" i="7"/>
  <c r="N366" i="7"/>
  <c r="M366" i="7"/>
  <c r="H366" i="7"/>
  <c r="D366" i="7"/>
  <c r="C366" i="7"/>
  <c r="P365" i="7"/>
  <c r="K365" i="7"/>
  <c r="F365" i="7"/>
  <c r="P363" i="7"/>
  <c r="K363" i="7"/>
  <c r="F363" i="7"/>
  <c r="P361" i="7"/>
  <c r="K361" i="7"/>
  <c r="F361" i="7"/>
  <c r="P359" i="7"/>
  <c r="K359" i="7"/>
  <c r="F359" i="7"/>
  <c r="P357" i="7"/>
  <c r="K357" i="7"/>
  <c r="F357" i="7"/>
  <c r="P355" i="7"/>
  <c r="K355" i="7"/>
  <c r="F355" i="7"/>
  <c r="P353" i="7"/>
  <c r="K353" i="7"/>
  <c r="F353" i="7"/>
  <c r="P351" i="7"/>
  <c r="K351" i="7"/>
  <c r="F351" i="7"/>
  <c r="P349" i="7"/>
  <c r="K349" i="7"/>
  <c r="F349" i="7"/>
  <c r="P347" i="7"/>
  <c r="K347" i="7"/>
  <c r="F347" i="7"/>
  <c r="P345" i="7"/>
  <c r="K345" i="7"/>
  <c r="F345" i="7"/>
  <c r="P343" i="7"/>
  <c r="K343" i="7"/>
  <c r="F343" i="7"/>
  <c r="P341" i="7"/>
  <c r="K341" i="7"/>
  <c r="F341" i="7"/>
  <c r="P340" i="7"/>
  <c r="K340" i="7"/>
  <c r="F340" i="7"/>
  <c r="P339" i="7"/>
  <c r="K339" i="7"/>
  <c r="F339" i="7"/>
  <c r="P338" i="7"/>
  <c r="K338" i="7"/>
  <c r="F338" i="7"/>
  <c r="P337" i="7"/>
  <c r="K337" i="7"/>
  <c r="F337" i="7"/>
  <c r="P336" i="7"/>
  <c r="K336" i="7"/>
  <c r="F336" i="7"/>
  <c r="P335" i="7"/>
  <c r="K335" i="7"/>
  <c r="F335" i="7"/>
  <c r="P334" i="7"/>
  <c r="K334" i="7"/>
  <c r="F334" i="7"/>
  <c r="P333" i="7"/>
  <c r="K333" i="7"/>
  <c r="F333" i="7"/>
  <c r="P332" i="7"/>
  <c r="K332" i="7"/>
  <c r="F332" i="7"/>
  <c r="Q331" i="7"/>
  <c r="O331" i="7"/>
  <c r="L331" i="7"/>
  <c r="J331" i="7"/>
  <c r="G331" i="7"/>
  <c r="E331" i="7"/>
  <c r="B331" i="7"/>
  <c r="P330" i="7"/>
  <c r="K330" i="7"/>
  <c r="F330" i="7"/>
  <c r="P328" i="7"/>
  <c r="K328" i="7"/>
  <c r="F328" i="7"/>
  <c r="P327" i="7"/>
  <c r="K327" i="7"/>
  <c r="F327" i="7"/>
  <c r="P326" i="7"/>
  <c r="K326" i="7"/>
  <c r="F326" i="7"/>
  <c r="P325" i="7"/>
  <c r="K325" i="7"/>
  <c r="F325" i="7"/>
  <c r="P324" i="7"/>
  <c r="K324" i="7"/>
  <c r="F324" i="7"/>
  <c r="P323" i="7"/>
  <c r="K323" i="7"/>
  <c r="F323" i="7"/>
  <c r="P322" i="7"/>
  <c r="K322" i="7"/>
  <c r="F322" i="7"/>
  <c r="P321" i="7"/>
  <c r="K321" i="7"/>
  <c r="F321" i="7"/>
  <c r="Q320" i="7"/>
  <c r="O320" i="7"/>
  <c r="L320" i="7"/>
  <c r="J320" i="7"/>
  <c r="G320" i="7"/>
  <c r="E320" i="7"/>
  <c r="B320" i="7"/>
  <c r="P319" i="7"/>
  <c r="K319" i="7"/>
  <c r="F319" i="7"/>
  <c r="P318" i="7"/>
  <c r="K318" i="7"/>
  <c r="F318" i="7"/>
  <c r="P317" i="7"/>
  <c r="K317" i="7"/>
  <c r="F317" i="7"/>
  <c r="P316" i="7"/>
  <c r="K316" i="7"/>
  <c r="F316" i="7"/>
  <c r="P315" i="7"/>
  <c r="K315" i="7"/>
  <c r="F315" i="7"/>
  <c r="P314" i="7"/>
  <c r="K314" i="7"/>
  <c r="F314" i="7"/>
  <c r="P313" i="7"/>
  <c r="K313" i="7"/>
  <c r="F313" i="7"/>
  <c r="P312" i="7"/>
  <c r="K312" i="7"/>
  <c r="F312" i="7"/>
  <c r="P311" i="7"/>
  <c r="K311" i="7"/>
  <c r="F311" i="7"/>
  <c r="Q310" i="7"/>
  <c r="O310" i="7"/>
  <c r="L310" i="7"/>
  <c r="J310" i="7"/>
  <c r="G310" i="7"/>
  <c r="E310" i="7"/>
  <c r="B310" i="7"/>
  <c r="P309" i="7"/>
  <c r="K309" i="7"/>
  <c r="F309" i="7"/>
  <c r="P307" i="7"/>
  <c r="K307" i="7"/>
  <c r="F307" i="7"/>
  <c r="P306" i="7"/>
  <c r="K306" i="7"/>
  <c r="F306" i="7"/>
  <c r="Q305" i="7"/>
  <c r="O305" i="7"/>
  <c r="L305" i="7"/>
  <c r="J305" i="7"/>
  <c r="G305" i="7"/>
  <c r="E305" i="7"/>
  <c r="B305" i="7"/>
  <c r="P304" i="7"/>
  <c r="K304" i="7"/>
  <c r="F304" i="7"/>
  <c r="P303" i="7"/>
  <c r="K303" i="7"/>
  <c r="F303" i="7"/>
  <c r="P302" i="7"/>
  <c r="K302" i="7"/>
  <c r="F302" i="7"/>
  <c r="P301" i="7"/>
  <c r="K301" i="7"/>
  <c r="F301" i="7"/>
  <c r="P300" i="7"/>
  <c r="K300" i="7"/>
  <c r="F300" i="7"/>
  <c r="P299" i="7"/>
  <c r="K299" i="7"/>
  <c r="F299" i="7"/>
  <c r="P298" i="7"/>
  <c r="K298" i="7"/>
  <c r="F298" i="7"/>
  <c r="P297" i="7"/>
  <c r="K297" i="7"/>
  <c r="F297" i="7"/>
  <c r="P296" i="7"/>
  <c r="K296" i="7"/>
  <c r="F296" i="7"/>
  <c r="P295" i="7"/>
  <c r="K295" i="7"/>
  <c r="F295" i="7"/>
  <c r="Q294" i="7"/>
  <c r="O294" i="7"/>
  <c r="L294" i="7"/>
  <c r="J294" i="7"/>
  <c r="G294" i="7"/>
  <c r="E294" i="7"/>
  <c r="B294" i="7"/>
  <c r="P293" i="7"/>
  <c r="K293" i="7"/>
  <c r="F293" i="7"/>
  <c r="P291" i="7"/>
  <c r="K291" i="7"/>
  <c r="F291" i="7"/>
  <c r="P290" i="7"/>
  <c r="K290" i="7"/>
  <c r="F290" i="7"/>
  <c r="P289" i="7"/>
  <c r="K289" i="7"/>
  <c r="F289" i="7"/>
  <c r="P288" i="7"/>
  <c r="K288" i="7"/>
  <c r="F288" i="7"/>
  <c r="P287" i="7"/>
  <c r="K287" i="7"/>
  <c r="F287" i="7"/>
  <c r="P286" i="7"/>
  <c r="K286" i="7"/>
  <c r="F286" i="7"/>
  <c r="P285" i="7"/>
  <c r="K285" i="7"/>
  <c r="F285" i="7"/>
  <c r="P284" i="7"/>
  <c r="K284" i="7"/>
  <c r="F284" i="7"/>
  <c r="P283" i="7"/>
  <c r="K283" i="7"/>
  <c r="F283" i="7"/>
  <c r="P282" i="7"/>
  <c r="K282" i="7"/>
  <c r="F282" i="7"/>
  <c r="P281" i="7"/>
  <c r="K281" i="7"/>
  <c r="F281" i="7"/>
  <c r="P280" i="7"/>
  <c r="K280" i="7"/>
  <c r="F280" i="7"/>
  <c r="Q279" i="7"/>
  <c r="O279" i="7"/>
  <c r="L279" i="7"/>
  <c r="J279" i="7"/>
  <c r="G279" i="7"/>
  <c r="E279" i="7"/>
  <c r="B279" i="7"/>
  <c r="P278" i="7"/>
  <c r="K278" i="7"/>
  <c r="F278" i="7"/>
  <c r="P276" i="7"/>
  <c r="K276" i="7"/>
  <c r="F276" i="7"/>
  <c r="P275" i="7"/>
  <c r="K275" i="7"/>
  <c r="F275" i="7"/>
  <c r="P274" i="7"/>
  <c r="K274" i="7"/>
  <c r="F274" i="7"/>
  <c r="P273" i="7"/>
  <c r="K273" i="7"/>
  <c r="F273" i="7"/>
  <c r="P272" i="7"/>
  <c r="K272" i="7"/>
  <c r="F272" i="7"/>
  <c r="P271" i="7"/>
  <c r="K271" i="7"/>
  <c r="F271" i="7"/>
  <c r="P270" i="7"/>
  <c r="K270" i="7"/>
  <c r="F270" i="7"/>
  <c r="P269" i="7"/>
  <c r="K269" i="7"/>
  <c r="F269" i="7"/>
  <c r="P268" i="7"/>
  <c r="K268" i="7"/>
  <c r="F268" i="7"/>
  <c r="P267" i="7"/>
  <c r="K267" i="7"/>
  <c r="F267" i="7"/>
  <c r="Q266" i="7"/>
  <c r="O266" i="7"/>
  <c r="L266" i="7"/>
  <c r="J266" i="7"/>
  <c r="G266" i="7"/>
  <c r="E266" i="7"/>
  <c r="B266" i="7"/>
  <c r="P265" i="7"/>
  <c r="K265" i="7"/>
  <c r="F265" i="7"/>
  <c r="P264" i="7"/>
  <c r="K264" i="7"/>
  <c r="F264" i="7"/>
  <c r="P263" i="7"/>
  <c r="K263" i="7"/>
  <c r="F263" i="7"/>
  <c r="P262" i="7"/>
  <c r="K262" i="7"/>
  <c r="F262" i="7"/>
  <c r="P261" i="7"/>
  <c r="K261" i="7"/>
  <c r="F261" i="7"/>
  <c r="P260" i="7"/>
  <c r="K260" i="7"/>
  <c r="F260" i="7"/>
  <c r="P259" i="7"/>
  <c r="K259" i="7"/>
  <c r="F259" i="7"/>
  <c r="P258" i="7"/>
  <c r="K258" i="7"/>
  <c r="F258" i="7"/>
  <c r="P257" i="7"/>
  <c r="K257" i="7"/>
  <c r="F257" i="7"/>
  <c r="P256" i="7"/>
  <c r="K256" i="7"/>
  <c r="F256" i="7"/>
  <c r="P255" i="7"/>
  <c r="K255" i="7"/>
  <c r="F255" i="7"/>
  <c r="Q254" i="7"/>
  <c r="O254" i="7"/>
  <c r="L254" i="7"/>
  <c r="J254" i="7"/>
  <c r="G254" i="7"/>
  <c r="E254" i="7"/>
  <c r="B254" i="7"/>
  <c r="P253" i="7"/>
  <c r="K253" i="7"/>
  <c r="F253" i="7"/>
  <c r="P252" i="7"/>
  <c r="K252" i="7"/>
  <c r="F252" i="7"/>
  <c r="P251" i="7"/>
  <c r="K251" i="7"/>
  <c r="F251" i="7"/>
  <c r="P250" i="7"/>
  <c r="K250" i="7"/>
  <c r="F250" i="7"/>
  <c r="P249" i="7"/>
  <c r="K249" i="7"/>
  <c r="F249" i="7"/>
  <c r="P248" i="7"/>
  <c r="J248" i="7"/>
  <c r="F248" i="7"/>
  <c r="P247" i="7"/>
  <c r="J247" i="7"/>
  <c r="F247" i="7"/>
  <c r="P246" i="7"/>
  <c r="J246" i="7"/>
  <c r="F246" i="7"/>
  <c r="P245" i="7"/>
  <c r="K245" i="7"/>
  <c r="F245" i="7"/>
  <c r="Q244" i="7"/>
  <c r="O244" i="7"/>
  <c r="L244" i="7"/>
  <c r="G244" i="7"/>
  <c r="E244" i="7"/>
  <c r="B244" i="7"/>
  <c r="P243" i="7"/>
  <c r="K243" i="7"/>
  <c r="F243" i="7"/>
  <c r="P242" i="7"/>
  <c r="K242" i="7"/>
  <c r="F242" i="7"/>
  <c r="P241" i="7"/>
  <c r="K241" i="7"/>
  <c r="F241" i="7"/>
  <c r="P240" i="7"/>
  <c r="K240" i="7"/>
  <c r="F240" i="7"/>
  <c r="P239" i="7"/>
  <c r="K239" i="7"/>
  <c r="F239" i="7"/>
  <c r="P238" i="7"/>
  <c r="K238" i="7"/>
  <c r="F238" i="7"/>
  <c r="P237" i="7"/>
  <c r="K237" i="7"/>
  <c r="F237" i="7"/>
  <c r="P236" i="7"/>
  <c r="K236" i="7"/>
  <c r="F236" i="7"/>
  <c r="P235" i="7"/>
  <c r="K235" i="7"/>
  <c r="F235" i="7"/>
  <c r="P234" i="7"/>
  <c r="K234" i="7"/>
  <c r="F234" i="7"/>
  <c r="P233" i="7"/>
  <c r="K233" i="7"/>
  <c r="F233" i="7"/>
  <c r="P232" i="7"/>
  <c r="K232" i="7"/>
  <c r="F232" i="7"/>
  <c r="Q231" i="7"/>
  <c r="O231" i="7"/>
  <c r="L231" i="7"/>
  <c r="J231" i="7"/>
  <c r="G231" i="7"/>
  <c r="E231" i="7"/>
  <c r="B231" i="7"/>
  <c r="P230" i="7"/>
  <c r="K230" i="7"/>
  <c r="F230" i="7"/>
  <c r="P229" i="7"/>
  <c r="K229" i="7"/>
  <c r="F229" i="7"/>
  <c r="P228" i="7"/>
  <c r="K228" i="7"/>
  <c r="F228" i="7"/>
  <c r="P227" i="7"/>
  <c r="K227" i="7"/>
  <c r="F227" i="7"/>
  <c r="P226" i="7"/>
  <c r="K226" i="7"/>
  <c r="F226" i="7"/>
  <c r="P225" i="7"/>
  <c r="K225" i="7"/>
  <c r="F225" i="7"/>
  <c r="P224" i="7"/>
  <c r="K224" i="7"/>
  <c r="F224" i="7"/>
  <c r="P223" i="7"/>
  <c r="K223" i="7"/>
  <c r="F223" i="7"/>
  <c r="P222" i="7"/>
  <c r="K222" i="7"/>
  <c r="F222" i="7"/>
  <c r="P221" i="7"/>
  <c r="K221" i="7"/>
  <c r="F221" i="7"/>
  <c r="P220" i="7"/>
  <c r="K220" i="7"/>
  <c r="F220" i="7"/>
  <c r="Q219" i="7"/>
  <c r="O219" i="7"/>
  <c r="L219" i="7"/>
  <c r="J219" i="7"/>
  <c r="G219" i="7"/>
  <c r="E219" i="7"/>
  <c r="B219" i="7"/>
  <c r="K218" i="7"/>
  <c r="F218" i="7"/>
  <c r="P217" i="7"/>
  <c r="K217" i="7"/>
  <c r="F217" i="7"/>
  <c r="P216" i="7"/>
  <c r="K216" i="7"/>
  <c r="F216" i="7"/>
  <c r="Q215" i="7"/>
  <c r="O215" i="7"/>
  <c r="L215" i="7"/>
  <c r="J215" i="7"/>
  <c r="G215" i="7"/>
  <c r="E215" i="7"/>
  <c r="B215" i="7"/>
  <c r="P214" i="7"/>
  <c r="K214" i="7"/>
  <c r="F214" i="7"/>
  <c r="P212" i="7"/>
  <c r="K212" i="7"/>
  <c r="F212" i="7"/>
  <c r="P211" i="7"/>
  <c r="K211" i="7"/>
  <c r="F211" i="7"/>
  <c r="P210" i="7"/>
  <c r="K210" i="7"/>
  <c r="F210" i="7"/>
  <c r="P209" i="7"/>
  <c r="K209" i="7"/>
  <c r="F209" i="7"/>
  <c r="P208" i="7"/>
  <c r="K208" i="7"/>
  <c r="F208" i="7"/>
  <c r="P207" i="7"/>
  <c r="K207" i="7"/>
  <c r="F207" i="7"/>
  <c r="P206" i="7"/>
  <c r="K206" i="7"/>
  <c r="F206" i="7"/>
  <c r="P205" i="7"/>
  <c r="K205" i="7"/>
  <c r="F205" i="7"/>
  <c r="P204" i="7"/>
  <c r="K204" i="7"/>
  <c r="F204" i="7"/>
  <c r="P203" i="7"/>
  <c r="K203" i="7"/>
  <c r="F203" i="7"/>
  <c r="P202" i="7"/>
  <c r="K202" i="7"/>
  <c r="F202" i="7"/>
  <c r="P201" i="7"/>
  <c r="K201" i="7"/>
  <c r="F201" i="7"/>
  <c r="P200" i="7"/>
  <c r="K200" i="7"/>
  <c r="F200" i="7"/>
  <c r="P199" i="7"/>
  <c r="K199" i="7"/>
  <c r="F199" i="7"/>
  <c r="P198" i="7"/>
  <c r="K198" i="7"/>
  <c r="F198" i="7"/>
  <c r="P197" i="7"/>
  <c r="K197" i="7"/>
  <c r="F197" i="7"/>
  <c r="P196" i="7"/>
  <c r="K196" i="7"/>
  <c r="F196" i="7"/>
  <c r="Q195" i="7"/>
  <c r="O195" i="7"/>
  <c r="L195" i="7"/>
  <c r="J195" i="7"/>
  <c r="G195" i="7"/>
  <c r="E195" i="7"/>
  <c r="B195" i="7"/>
  <c r="P194" i="7"/>
  <c r="K194" i="7"/>
  <c r="F194" i="7"/>
  <c r="P193" i="7"/>
  <c r="K193" i="7"/>
  <c r="F193" i="7"/>
  <c r="P192" i="7"/>
  <c r="K192" i="7"/>
  <c r="F192" i="7"/>
  <c r="P191" i="7"/>
  <c r="K191" i="7"/>
  <c r="F191" i="7"/>
  <c r="P190" i="7"/>
  <c r="K190" i="7"/>
  <c r="F190" i="7"/>
  <c r="P189" i="7"/>
  <c r="K189" i="7"/>
  <c r="F189" i="7"/>
  <c r="P188" i="7"/>
  <c r="K188" i="7"/>
  <c r="F188" i="7"/>
  <c r="P187" i="7"/>
  <c r="K187" i="7"/>
  <c r="F187" i="7"/>
  <c r="P186" i="7"/>
  <c r="K186" i="7"/>
  <c r="F186" i="7"/>
  <c r="Q185" i="7"/>
  <c r="O185" i="7"/>
  <c r="L185" i="7"/>
  <c r="J185" i="7"/>
  <c r="G185" i="7"/>
  <c r="E185" i="7"/>
  <c r="B185" i="7"/>
  <c r="P184" i="7"/>
  <c r="K184" i="7"/>
  <c r="F184" i="7"/>
  <c r="P182" i="7"/>
  <c r="K182" i="7"/>
  <c r="F182" i="7"/>
  <c r="P180" i="7"/>
  <c r="K180" i="7"/>
  <c r="F180" i="7"/>
  <c r="P179" i="7"/>
  <c r="K179" i="7"/>
  <c r="F179" i="7"/>
  <c r="P178" i="7"/>
  <c r="K178" i="7"/>
  <c r="F178" i="7"/>
  <c r="P177" i="7"/>
  <c r="K177" i="7"/>
  <c r="F177" i="7"/>
  <c r="P176" i="7"/>
  <c r="K176" i="7"/>
  <c r="F176" i="7"/>
  <c r="P175" i="7"/>
  <c r="K175" i="7"/>
  <c r="F175" i="7"/>
  <c r="P174" i="7"/>
  <c r="K174" i="7"/>
  <c r="F174" i="7"/>
  <c r="P173" i="7"/>
  <c r="K173" i="7"/>
  <c r="F173" i="7"/>
  <c r="P172" i="7"/>
  <c r="K172" i="7"/>
  <c r="F172" i="7"/>
  <c r="Q171" i="7"/>
  <c r="O171" i="7"/>
  <c r="L171" i="7"/>
  <c r="J171" i="7"/>
  <c r="G171" i="7"/>
  <c r="E171" i="7"/>
  <c r="B171" i="7"/>
  <c r="P170" i="7"/>
  <c r="K170" i="7"/>
  <c r="F170" i="7"/>
  <c r="P168" i="7"/>
  <c r="K168" i="7"/>
  <c r="F168" i="7"/>
  <c r="P167" i="7"/>
  <c r="K167" i="7"/>
  <c r="F167" i="7"/>
  <c r="P166" i="7"/>
  <c r="K166" i="7"/>
  <c r="F166" i="7"/>
  <c r="Q165" i="7"/>
  <c r="O165" i="7"/>
  <c r="L165" i="7"/>
  <c r="J165" i="7"/>
  <c r="G165" i="7"/>
  <c r="E165" i="7"/>
  <c r="B165" i="7"/>
  <c r="P164" i="7"/>
  <c r="K164" i="7"/>
  <c r="F164" i="7"/>
  <c r="P163" i="7"/>
  <c r="K163" i="7"/>
  <c r="F163" i="7"/>
  <c r="P162" i="7"/>
  <c r="K162" i="7"/>
  <c r="F162" i="7"/>
  <c r="P161" i="7"/>
  <c r="K161" i="7"/>
  <c r="F161" i="7"/>
  <c r="P160" i="7"/>
  <c r="K160" i="7"/>
  <c r="F160" i="7"/>
  <c r="P159" i="7"/>
  <c r="K159" i="7"/>
  <c r="F159" i="7"/>
  <c r="P158" i="7"/>
  <c r="K158" i="7"/>
  <c r="F158" i="7"/>
  <c r="P157" i="7"/>
  <c r="K157" i="7"/>
  <c r="F157" i="7"/>
  <c r="P156" i="7"/>
  <c r="K156" i="7"/>
  <c r="F156" i="7"/>
  <c r="P155" i="7"/>
  <c r="K155" i="7"/>
  <c r="F155" i="7"/>
  <c r="P154" i="7"/>
  <c r="K154" i="7"/>
  <c r="F154" i="7"/>
  <c r="P153" i="7"/>
  <c r="K153" i="7"/>
  <c r="F153" i="7"/>
  <c r="P152" i="7"/>
  <c r="K152" i="7"/>
  <c r="F152" i="7"/>
  <c r="P151" i="7"/>
  <c r="K151" i="7"/>
  <c r="F151" i="7"/>
  <c r="P150" i="7"/>
  <c r="K150" i="7"/>
  <c r="F150" i="7"/>
  <c r="Q149" i="7"/>
  <c r="O149" i="7"/>
  <c r="L149" i="7"/>
  <c r="J149" i="7"/>
  <c r="G149" i="7"/>
  <c r="E149" i="7"/>
  <c r="B149" i="7"/>
  <c r="P148" i="7"/>
  <c r="K148" i="7"/>
  <c r="F148" i="7"/>
  <c r="P147" i="7"/>
  <c r="K147" i="7"/>
  <c r="F147" i="7"/>
  <c r="P146" i="7"/>
  <c r="K146" i="7"/>
  <c r="F146" i="7"/>
  <c r="P145" i="7"/>
  <c r="K145" i="7"/>
  <c r="F145" i="7"/>
  <c r="P144" i="7"/>
  <c r="K144" i="7"/>
  <c r="F144" i="7"/>
  <c r="P143" i="7"/>
  <c r="K143" i="7"/>
  <c r="F143" i="7"/>
  <c r="P142" i="7"/>
  <c r="K142" i="7"/>
  <c r="F142" i="7"/>
  <c r="P141" i="7"/>
  <c r="K141" i="7"/>
  <c r="F141" i="7"/>
  <c r="Q140" i="7"/>
  <c r="O140" i="7"/>
  <c r="L140" i="7"/>
  <c r="J140" i="7"/>
  <c r="G140" i="7"/>
  <c r="E140" i="7"/>
  <c r="B140" i="7"/>
  <c r="P139" i="7"/>
  <c r="K139" i="7"/>
  <c r="F139" i="7"/>
  <c r="P137" i="7"/>
  <c r="K137" i="7"/>
  <c r="F137" i="7"/>
  <c r="P136" i="7"/>
  <c r="K136" i="7"/>
  <c r="F136" i="7"/>
  <c r="P135" i="7"/>
  <c r="K135" i="7"/>
  <c r="F135" i="7"/>
  <c r="P134" i="7"/>
  <c r="K134" i="7"/>
  <c r="F134" i="7"/>
  <c r="P133" i="7"/>
  <c r="K133" i="7"/>
  <c r="F133" i="7"/>
  <c r="K132" i="7"/>
  <c r="F132" i="7"/>
  <c r="P131" i="7"/>
  <c r="K131" i="7"/>
  <c r="F131" i="7"/>
  <c r="P130" i="7"/>
  <c r="K130" i="7"/>
  <c r="F130" i="7"/>
  <c r="P129" i="7"/>
  <c r="K129" i="7"/>
  <c r="F129" i="7"/>
  <c r="P128" i="7"/>
  <c r="K128" i="7"/>
  <c r="F128" i="7"/>
  <c r="P127" i="7"/>
  <c r="K127" i="7"/>
  <c r="F127" i="7"/>
  <c r="P126" i="7"/>
  <c r="K126" i="7"/>
  <c r="F126" i="7"/>
  <c r="P125" i="7"/>
  <c r="K125" i="7"/>
  <c r="F125" i="7"/>
  <c r="Q124" i="7"/>
  <c r="O124" i="7"/>
  <c r="L124" i="7"/>
  <c r="J124" i="7"/>
  <c r="G124" i="7"/>
  <c r="E124" i="7"/>
  <c r="B124" i="7"/>
  <c r="P123" i="7"/>
  <c r="K123" i="7"/>
  <c r="F123" i="7"/>
  <c r="P121" i="7"/>
  <c r="K121" i="7"/>
  <c r="F121" i="7"/>
  <c r="P120" i="7"/>
  <c r="K120" i="7"/>
  <c r="F120" i="7"/>
  <c r="P119" i="7"/>
  <c r="K119" i="7"/>
  <c r="F119" i="7"/>
  <c r="P118" i="7"/>
  <c r="K118" i="7"/>
  <c r="F118" i="7"/>
  <c r="P117" i="7"/>
  <c r="K117" i="7"/>
  <c r="F117" i="7"/>
  <c r="P116" i="7"/>
  <c r="K116" i="7"/>
  <c r="F116" i="7"/>
  <c r="P115" i="7"/>
  <c r="K115" i="7"/>
  <c r="F115" i="7"/>
  <c r="P114" i="7"/>
  <c r="K114" i="7"/>
  <c r="F114" i="7"/>
  <c r="P113" i="7"/>
  <c r="K113" i="7"/>
  <c r="F113" i="7"/>
  <c r="P112" i="7"/>
  <c r="K112" i="7"/>
  <c r="F112" i="7"/>
  <c r="P111" i="7"/>
  <c r="K111" i="7"/>
  <c r="F111" i="7"/>
  <c r="P110" i="7"/>
  <c r="K110" i="7"/>
  <c r="F110" i="7"/>
  <c r="Q109" i="7"/>
  <c r="O109" i="7"/>
  <c r="L109" i="7"/>
  <c r="J109" i="7"/>
  <c r="G109" i="7"/>
  <c r="E109" i="7"/>
  <c r="B109" i="7"/>
  <c r="P108" i="7"/>
  <c r="K108" i="7"/>
  <c r="F108" i="7"/>
  <c r="P106" i="7"/>
  <c r="K106" i="7"/>
  <c r="F106" i="7"/>
  <c r="P105" i="7"/>
  <c r="K105" i="7"/>
  <c r="F105" i="7"/>
  <c r="P104" i="7"/>
  <c r="K104" i="7"/>
  <c r="F104" i="7"/>
  <c r="P103" i="7"/>
  <c r="K103" i="7"/>
  <c r="F103" i="7"/>
  <c r="P102" i="7"/>
  <c r="K102" i="7"/>
  <c r="F102" i="7"/>
  <c r="P101" i="7"/>
  <c r="K101" i="7"/>
  <c r="F101" i="7"/>
  <c r="P100" i="7"/>
  <c r="K100" i="7"/>
  <c r="F100" i="7"/>
  <c r="P99" i="7"/>
  <c r="K99" i="7"/>
  <c r="F99" i="7"/>
  <c r="P98" i="7"/>
  <c r="K98" i="7"/>
  <c r="F98" i="7"/>
  <c r="P97" i="7"/>
  <c r="K97" i="7"/>
  <c r="F97" i="7"/>
  <c r="Q96" i="7"/>
  <c r="O96" i="7"/>
  <c r="L96" i="7"/>
  <c r="J96" i="7"/>
  <c r="G96" i="7"/>
  <c r="E96" i="7"/>
  <c r="B96" i="7"/>
  <c r="P94" i="7"/>
  <c r="K94" i="7"/>
  <c r="F94" i="7"/>
  <c r="P93" i="7"/>
  <c r="K93" i="7"/>
  <c r="F93" i="7"/>
  <c r="P92" i="7"/>
  <c r="K92" i="7"/>
  <c r="F92" i="7"/>
  <c r="P91" i="7"/>
  <c r="K91" i="7"/>
  <c r="F91" i="7"/>
  <c r="P90" i="7"/>
  <c r="K90" i="7"/>
  <c r="F90" i="7"/>
  <c r="P89" i="7"/>
  <c r="K89" i="7"/>
  <c r="F89" i="7"/>
  <c r="P88" i="7"/>
  <c r="K88" i="7"/>
  <c r="F88" i="7"/>
  <c r="P87" i="7"/>
  <c r="K87" i="7"/>
  <c r="F87" i="7"/>
  <c r="P86" i="7"/>
  <c r="K86" i="7"/>
  <c r="F86" i="7"/>
  <c r="Q85" i="7"/>
  <c r="O85" i="7"/>
  <c r="L85" i="7"/>
  <c r="J85" i="7"/>
  <c r="G85" i="7"/>
  <c r="E85" i="7"/>
  <c r="B85" i="7"/>
  <c r="P84" i="7"/>
  <c r="K84" i="7"/>
  <c r="P83" i="7"/>
  <c r="K83" i="7"/>
  <c r="P82" i="7"/>
  <c r="K82" i="7"/>
  <c r="P81" i="7"/>
  <c r="K81" i="7"/>
  <c r="P80" i="7"/>
  <c r="K80" i="7"/>
  <c r="P79" i="7"/>
  <c r="K79" i="7"/>
  <c r="F79" i="7"/>
  <c r="P78" i="7"/>
  <c r="K78" i="7"/>
  <c r="P77" i="7"/>
  <c r="K77" i="7"/>
  <c r="P76" i="7"/>
  <c r="K76" i="7"/>
  <c r="P75" i="7"/>
  <c r="K75" i="7"/>
  <c r="P74" i="7"/>
  <c r="K74" i="7"/>
  <c r="P73" i="7"/>
  <c r="K73" i="7"/>
  <c r="F73" i="7"/>
  <c r="F72" i="7" s="1"/>
  <c r="Q72" i="7"/>
  <c r="O72" i="7"/>
  <c r="L72" i="7"/>
  <c r="J72" i="7"/>
  <c r="G72" i="7"/>
  <c r="E72" i="7"/>
  <c r="B72" i="7"/>
  <c r="P71" i="7"/>
  <c r="K71" i="7"/>
  <c r="F71" i="7"/>
  <c r="P70" i="7"/>
  <c r="K70" i="7"/>
  <c r="F70" i="7"/>
  <c r="P69" i="7"/>
  <c r="K69" i="7"/>
  <c r="F69" i="7"/>
  <c r="Q68" i="7"/>
  <c r="O68" i="7"/>
  <c r="L68" i="7"/>
  <c r="J68" i="7"/>
  <c r="J63" i="7" s="1"/>
  <c r="G68" i="7"/>
  <c r="E68" i="7"/>
  <c r="B68" i="7"/>
  <c r="P67" i="7"/>
  <c r="K67" i="7"/>
  <c r="F67" i="7"/>
  <c r="P66" i="7"/>
  <c r="K66" i="7"/>
  <c r="F66" i="7"/>
  <c r="P65" i="7"/>
  <c r="K65" i="7"/>
  <c r="F65" i="7"/>
  <c r="P64" i="7"/>
  <c r="K64" i="7"/>
  <c r="F64" i="7"/>
  <c r="Q63" i="7"/>
  <c r="O63" i="7"/>
  <c r="L63" i="7"/>
  <c r="G63" i="7"/>
  <c r="E63" i="7"/>
  <c r="B63" i="7"/>
  <c r="P62" i="7"/>
  <c r="K62" i="7"/>
  <c r="F62" i="7"/>
  <c r="P61" i="7"/>
  <c r="K61" i="7"/>
  <c r="F61" i="7"/>
  <c r="P60" i="7"/>
  <c r="K60" i="7"/>
  <c r="F60" i="7"/>
  <c r="P59" i="7"/>
  <c r="K59" i="7"/>
  <c r="F59" i="7"/>
  <c r="P58" i="7"/>
  <c r="K58" i="7"/>
  <c r="P57" i="7"/>
  <c r="P56" i="7"/>
  <c r="P55" i="7"/>
  <c r="K55" i="7"/>
  <c r="F55" i="7"/>
  <c r="P54" i="7"/>
  <c r="K54" i="7"/>
  <c r="F54" i="7"/>
  <c r="P53" i="7"/>
  <c r="K53" i="7"/>
  <c r="P52" i="7"/>
  <c r="K52" i="7"/>
  <c r="F52" i="7"/>
  <c r="Q51" i="7"/>
  <c r="O51" i="7"/>
  <c r="L51" i="7"/>
  <c r="J51" i="7"/>
  <c r="G51" i="7"/>
  <c r="E51" i="7"/>
  <c r="B51" i="7"/>
  <c r="P50" i="7"/>
  <c r="K50" i="7"/>
  <c r="F50" i="7"/>
  <c r="P48" i="7"/>
  <c r="K48" i="7"/>
  <c r="F48" i="7"/>
  <c r="P46" i="7"/>
  <c r="K46" i="7"/>
  <c r="F46" i="7"/>
  <c r="P44" i="7"/>
  <c r="K44" i="7"/>
  <c r="F44" i="7"/>
  <c r="P43" i="7"/>
  <c r="K43" i="7"/>
  <c r="F43" i="7"/>
  <c r="P42" i="7"/>
  <c r="K42" i="7"/>
  <c r="F42" i="7"/>
  <c r="P41" i="7"/>
  <c r="K41" i="7"/>
  <c r="F41" i="7"/>
  <c r="P40" i="7"/>
  <c r="K40" i="7"/>
  <c r="F40" i="7"/>
  <c r="P39" i="7"/>
  <c r="K39" i="7"/>
  <c r="F39" i="7"/>
  <c r="P38" i="7"/>
  <c r="K38" i="7"/>
  <c r="F38" i="7"/>
  <c r="P37" i="7"/>
  <c r="K37" i="7"/>
  <c r="F37" i="7"/>
  <c r="P36" i="7"/>
  <c r="K36" i="7"/>
  <c r="F36" i="7"/>
  <c r="P35" i="7"/>
  <c r="K35" i="7"/>
  <c r="F35" i="7"/>
  <c r="P34" i="7"/>
  <c r="K34" i="7"/>
  <c r="F34" i="7"/>
  <c r="P33" i="7"/>
  <c r="K33" i="7"/>
  <c r="F33" i="7"/>
  <c r="Q32" i="7"/>
  <c r="O32" i="7"/>
  <c r="L32" i="7"/>
  <c r="J32" i="7"/>
  <c r="G32" i="7"/>
  <c r="E32" i="7"/>
  <c r="B32" i="7"/>
  <c r="P31" i="7"/>
  <c r="K31" i="7"/>
  <c r="F31" i="7"/>
  <c r="P30" i="7"/>
  <c r="K30" i="7"/>
  <c r="F30" i="7"/>
  <c r="P29" i="7"/>
  <c r="K29" i="7"/>
  <c r="F29" i="7"/>
  <c r="P28" i="7"/>
  <c r="K28" i="7"/>
  <c r="F28" i="7"/>
  <c r="P27" i="7"/>
  <c r="K27" i="7"/>
  <c r="F27" i="7"/>
  <c r="P26" i="7"/>
  <c r="K26" i="7"/>
  <c r="F26" i="7"/>
  <c r="P25" i="7"/>
  <c r="K25" i="7"/>
  <c r="F25" i="7"/>
  <c r="P24" i="7"/>
  <c r="K24" i="7"/>
  <c r="F24" i="7"/>
  <c r="P23" i="7"/>
  <c r="K23" i="7"/>
  <c r="F23" i="7"/>
  <c r="P22" i="7"/>
  <c r="K22" i="7"/>
  <c r="F22" i="7"/>
  <c r="P21" i="7"/>
  <c r="K21" i="7"/>
  <c r="F21" i="7"/>
  <c r="P20" i="7"/>
  <c r="K20" i="7"/>
  <c r="F20" i="7"/>
  <c r="P19" i="7"/>
  <c r="K19" i="7"/>
  <c r="F19" i="7"/>
  <c r="P18" i="7"/>
  <c r="K18" i="7"/>
  <c r="F18" i="7"/>
  <c r="P17" i="7"/>
  <c r="K17" i="7"/>
  <c r="F17" i="7"/>
  <c r="P16" i="7"/>
  <c r="K16" i="7"/>
  <c r="F16" i="7"/>
  <c r="P15" i="7"/>
  <c r="K15" i="7"/>
  <c r="F15" i="7"/>
  <c r="P14" i="7"/>
  <c r="K14" i="7"/>
  <c r="F14" i="7"/>
  <c r="P13" i="7"/>
  <c r="K13" i="7"/>
  <c r="F13" i="7"/>
  <c r="P12" i="7"/>
  <c r="K12" i="7"/>
  <c r="F12" i="7"/>
  <c r="Q11" i="7"/>
  <c r="O11" i="7"/>
  <c r="L11" i="7"/>
  <c r="J11" i="7"/>
  <c r="G11" i="7"/>
  <c r="E11" i="7"/>
  <c r="B11" i="7"/>
  <c r="P9" i="7"/>
  <c r="K9" i="7"/>
  <c r="F9" i="7"/>
  <c r="P8" i="7"/>
  <c r="K8" i="7"/>
  <c r="F8" i="7"/>
  <c r="P7" i="7"/>
  <c r="K7" i="7"/>
  <c r="F7" i="7"/>
  <c r="B366" i="7" l="1"/>
  <c r="P305" i="7"/>
  <c r="P11" i="7"/>
  <c r="K85" i="7"/>
  <c r="F96" i="7"/>
  <c r="E366" i="7"/>
  <c r="F294" i="7"/>
  <c r="K320" i="7"/>
  <c r="P320" i="7"/>
  <c r="F320" i="7"/>
  <c r="K331" i="7"/>
  <c r="F185" i="7"/>
  <c r="F195" i="7"/>
  <c r="K195" i="7"/>
  <c r="K244" i="7"/>
  <c r="P244" i="7"/>
  <c r="K254" i="7"/>
  <c r="F63" i="7"/>
  <c r="K171" i="7"/>
  <c r="F305" i="7"/>
  <c r="K72" i="7"/>
  <c r="F171" i="7"/>
  <c r="F244" i="7"/>
  <c r="F32" i="7"/>
  <c r="K219" i="7"/>
  <c r="P231" i="7"/>
  <c r="K266" i="7"/>
  <c r="P266" i="7"/>
  <c r="F266" i="7"/>
  <c r="K279" i="7"/>
  <c r="K68" i="7"/>
  <c r="P68" i="7"/>
  <c r="P109" i="7"/>
  <c r="F140" i="7"/>
  <c r="F149" i="7"/>
  <c r="K215" i="7"/>
  <c r="P215" i="7"/>
  <c r="P32" i="7"/>
  <c r="K51" i="7"/>
  <c r="P51" i="7"/>
  <c r="P72" i="7"/>
  <c r="K109" i="7"/>
  <c r="P171" i="7"/>
  <c r="P195" i="7"/>
  <c r="P219" i="7"/>
  <c r="F219" i="7"/>
  <c r="F254" i="7"/>
  <c r="P279" i="7"/>
  <c r="F279" i="7"/>
  <c r="K305" i="7"/>
  <c r="K310" i="7"/>
  <c r="O366" i="7"/>
  <c r="F51" i="7"/>
  <c r="K11" i="7"/>
  <c r="F68" i="7"/>
  <c r="F109" i="7"/>
  <c r="K124" i="7"/>
  <c r="P124" i="7"/>
  <c r="K149" i="7"/>
  <c r="P149" i="7"/>
  <c r="K165" i="7"/>
  <c r="K231" i="7"/>
  <c r="P310" i="7"/>
  <c r="F310" i="7"/>
  <c r="F331" i="7"/>
  <c r="P331" i="7"/>
  <c r="K32" i="7"/>
  <c r="F85" i="7"/>
  <c r="F11" i="7"/>
  <c r="K63" i="7"/>
  <c r="P63" i="7"/>
  <c r="P85" i="7"/>
  <c r="K96" i="7"/>
  <c r="P96" i="7"/>
  <c r="F124" i="7"/>
  <c r="P140" i="7"/>
  <c r="K140" i="7"/>
  <c r="P165" i="7"/>
  <c r="F165" i="7"/>
  <c r="K185" i="7"/>
  <c r="P185" i="7"/>
  <c r="F215" i="7"/>
  <c r="F231" i="7"/>
  <c r="J244" i="7"/>
  <c r="P254" i="7"/>
  <c r="K294" i="7"/>
  <c r="P294" i="7"/>
  <c r="O345" i="6"/>
  <c r="N345" i="6"/>
  <c r="M345" i="6"/>
  <c r="L345" i="6"/>
  <c r="K345" i="6"/>
  <c r="I345" i="6"/>
  <c r="H345" i="6"/>
  <c r="G345" i="6"/>
  <c r="E345" i="6"/>
  <c r="D345" i="6"/>
  <c r="C345" i="6"/>
  <c r="B345" i="6"/>
  <c r="J344" i="6"/>
  <c r="F344" i="6"/>
  <c r="J342" i="6"/>
  <c r="F342" i="6"/>
  <c r="J340" i="6"/>
  <c r="F340" i="6"/>
  <c r="J338" i="6"/>
  <c r="F338" i="6"/>
  <c r="J336" i="6"/>
  <c r="F336" i="6"/>
  <c r="J334" i="6"/>
  <c r="F334" i="6"/>
  <c r="J332" i="6"/>
  <c r="F332" i="6"/>
  <c r="J330" i="6"/>
  <c r="J328" i="6"/>
  <c r="F328" i="6"/>
  <c r="J326" i="6"/>
  <c r="F326" i="6"/>
  <c r="J324" i="6"/>
  <c r="F324" i="6"/>
  <c r="J322" i="6"/>
  <c r="F322" i="6"/>
  <c r="J320" i="6"/>
  <c r="F320" i="6"/>
  <c r="J319" i="6"/>
  <c r="F319" i="6"/>
  <c r="J318" i="6"/>
  <c r="F318" i="6"/>
  <c r="J317" i="6"/>
  <c r="F317" i="6"/>
  <c r="J316" i="6"/>
  <c r="F316" i="6"/>
  <c r="J315" i="6"/>
  <c r="F315" i="6"/>
  <c r="J314" i="6"/>
  <c r="F314" i="6"/>
  <c r="J313" i="6"/>
  <c r="F313" i="6"/>
  <c r="J312" i="6"/>
  <c r="F312" i="6"/>
  <c r="J311" i="6"/>
  <c r="F311" i="6"/>
  <c r="J309" i="6"/>
  <c r="F309" i="6"/>
  <c r="J307" i="6"/>
  <c r="F307" i="6"/>
  <c r="J306" i="6"/>
  <c r="F306" i="6"/>
  <c r="J305" i="6"/>
  <c r="F305" i="6"/>
  <c r="J304" i="6"/>
  <c r="F304" i="6"/>
  <c r="J303" i="6"/>
  <c r="F303" i="6"/>
  <c r="J302" i="6"/>
  <c r="F302" i="6"/>
  <c r="J301" i="6"/>
  <c r="F301" i="6"/>
  <c r="J300" i="6"/>
  <c r="F300" i="6"/>
  <c r="J298" i="6"/>
  <c r="F298" i="6"/>
  <c r="J297" i="6"/>
  <c r="F297" i="6"/>
  <c r="J296" i="6"/>
  <c r="F296" i="6"/>
  <c r="J295" i="6"/>
  <c r="F295" i="6"/>
  <c r="J294" i="6"/>
  <c r="F294" i="6"/>
  <c r="J293" i="6"/>
  <c r="F293" i="6"/>
  <c r="J292" i="6"/>
  <c r="F292" i="6"/>
  <c r="J291" i="6"/>
  <c r="F291" i="6"/>
  <c r="J290" i="6"/>
  <c r="F290" i="6"/>
  <c r="J289" i="6"/>
  <c r="F289" i="6"/>
  <c r="J287" i="6"/>
  <c r="F287" i="6"/>
  <c r="J285" i="6"/>
  <c r="F285" i="6"/>
  <c r="J274" i="6"/>
  <c r="F274" i="6"/>
  <c r="J272" i="6"/>
  <c r="F272" i="6"/>
  <c r="J270" i="6"/>
  <c r="F270" i="6"/>
  <c r="J269" i="6"/>
  <c r="F269" i="6"/>
  <c r="J268" i="6"/>
  <c r="F268" i="6"/>
  <c r="J267" i="6"/>
  <c r="F267" i="6"/>
  <c r="J266" i="6"/>
  <c r="F266" i="6"/>
  <c r="J265" i="6"/>
  <c r="F265" i="6"/>
  <c r="J264" i="6"/>
  <c r="F264" i="6"/>
  <c r="J263" i="6"/>
  <c r="F263" i="6"/>
  <c r="J262" i="6"/>
  <c r="F262" i="6"/>
  <c r="J261" i="6"/>
  <c r="F261" i="6"/>
  <c r="J260" i="6"/>
  <c r="F260" i="6"/>
  <c r="J259" i="6"/>
  <c r="F259" i="6"/>
  <c r="J257" i="6"/>
  <c r="F257" i="6"/>
  <c r="J246" i="6"/>
  <c r="F246" i="6"/>
  <c r="J244" i="6"/>
  <c r="F244" i="6"/>
  <c r="J243" i="6"/>
  <c r="F243" i="6"/>
  <c r="J242" i="6"/>
  <c r="F242" i="6"/>
  <c r="J241" i="6"/>
  <c r="F241" i="6"/>
  <c r="J240" i="6"/>
  <c r="F240" i="6"/>
  <c r="J239" i="6"/>
  <c r="F239" i="6"/>
  <c r="J238" i="6"/>
  <c r="F238" i="6"/>
  <c r="J237" i="6"/>
  <c r="F237" i="6"/>
  <c r="J236" i="6"/>
  <c r="F236" i="6"/>
  <c r="J235" i="6"/>
  <c r="F235" i="6"/>
  <c r="J234" i="6"/>
  <c r="F234" i="6"/>
  <c r="J232" i="6"/>
  <c r="F232" i="6"/>
  <c r="J231" i="6"/>
  <c r="F231" i="6"/>
  <c r="J230" i="6"/>
  <c r="F230" i="6"/>
  <c r="J229" i="6"/>
  <c r="F229" i="6"/>
  <c r="J228" i="6"/>
  <c r="F228" i="6"/>
  <c r="J227" i="6"/>
  <c r="F227" i="6"/>
  <c r="J226" i="6"/>
  <c r="F226" i="6"/>
  <c r="J225" i="6"/>
  <c r="F225" i="6"/>
  <c r="J224" i="6"/>
  <c r="F224" i="6"/>
  <c r="J222" i="6"/>
  <c r="F222" i="6"/>
  <c r="J221" i="6"/>
  <c r="F221" i="6"/>
  <c r="J220" i="6"/>
  <c r="F220" i="6"/>
  <c r="J219" i="6"/>
  <c r="F219" i="6"/>
  <c r="J218" i="6"/>
  <c r="F218" i="6"/>
  <c r="J217" i="6"/>
  <c r="F217" i="6"/>
  <c r="J216" i="6"/>
  <c r="F216" i="6"/>
  <c r="J215" i="6"/>
  <c r="F215" i="6"/>
  <c r="J214" i="6"/>
  <c r="F214" i="6"/>
  <c r="J213" i="6"/>
  <c r="F213" i="6"/>
  <c r="J212" i="6"/>
  <c r="F212" i="6"/>
  <c r="J211" i="6"/>
  <c r="F211" i="6"/>
  <c r="J209" i="6"/>
  <c r="F209" i="6"/>
  <c r="J208" i="6"/>
  <c r="F208" i="6"/>
  <c r="J207" i="6"/>
  <c r="F207" i="6"/>
  <c r="J206" i="6"/>
  <c r="F206" i="6"/>
  <c r="J205" i="6"/>
  <c r="F205" i="6"/>
  <c r="J204" i="6"/>
  <c r="F204" i="6"/>
  <c r="J203" i="6"/>
  <c r="F203" i="6"/>
  <c r="J202" i="6"/>
  <c r="F202" i="6"/>
  <c r="J201" i="6"/>
  <c r="F201" i="6"/>
  <c r="J200" i="6"/>
  <c r="F200" i="6"/>
  <c r="J199" i="6"/>
  <c r="F199" i="6"/>
  <c r="J195" i="6"/>
  <c r="F195" i="6"/>
  <c r="J193" i="6"/>
  <c r="F193" i="6"/>
  <c r="J191" i="6"/>
  <c r="F191" i="6"/>
  <c r="J190" i="6"/>
  <c r="F190" i="6"/>
  <c r="J189" i="6"/>
  <c r="F189" i="6"/>
  <c r="J188" i="6"/>
  <c r="F188" i="6"/>
  <c r="J187" i="6"/>
  <c r="F187" i="6"/>
  <c r="J186" i="6"/>
  <c r="F186" i="6"/>
  <c r="J185" i="6"/>
  <c r="F185" i="6"/>
  <c r="J184" i="6"/>
  <c r="F184" i="6"/>
  <c r="J183" i="6"/>
  <c r="F183" i="6"/>
  <c r="J182" i="6"/>
  <c r="F182" i="6"/>
  <c r="J181" i="6"/>
  <c r="F181" i="6"/>
  <c r="J180" i="6"/>
  <c r="F180" i="6"/>
  <c r="J179" i="6"/>
  <c r="F179" i="6"/>
  <c r="J178" i="6"/>
  <c r="F178" i="6"/>
  <c r="J177" i="6"/>
  <c r="F177" i="6"/>
  <c r="J176" i="6"/>
  <c r="F176" i="6"/>
  <c r="J175" i="6"/>
  <c r="F175" i="6"/>
  <c r="J173" i="6"/>
  <c r="F173" i="6"/>
  <c r="J172" i="6"/>
  <c r="F172" i="6"/>
  <c r="J171" i="6"/>
  <c r="F171" i="6"/>
  <c r="J170" i="6"/>
  <c r="F170" i="6"/>
  <c r="J169" i="6"/>
  <c r="F169" i="6"/>
  <c r="J168" i="6"/>
  <c r="F168" i="6"/>
  <c r="J167" i="6"/>
  <c r="F167" i="6"/>
  <c r="J166" i="6"/>
  <c r="F166" i="6"/>
  <c r="J165" i="6"/>
  <c r="F165" i="6"/>
  <c r="J163" i="6"/>
  <c r="F163" i="6"/>
  <c r="J161" i="6"/>
  <c r="F161" i="6"/>
  <c r="J159" i="6"/>
  <c r="F159" i="6"/>
  <c r="J158" i="6"/>
  <c r="F158" i="6"/>
  <c r="J157" i="6"/>
  <c r="F157" i="6"/>
  <c r="J156" i="6"/>
  <c r="F156" i="6"/>
  <c r="J154" i="6"/>
  <c r="F154" i="6"/>
  <c r="J153" i="6"/>
  <c r="F153" i="6"/>
  <c r="J152" i="6"/>
  <c r="F152" i="6"/>
  <c r="J151" i="6"/>
  <c r="F151" i="6"/>
  <c r="J149" i="6"/>
  <c r="F149" i="6"/>
  <c r="J147" i="6"/>
  <c r="F147" i="6"/>
  <c r="J146" i="6"/>
  <c r="F146" i="6"/>
  <c r="J145" i="6"/>
  <c r="F145" i="6"/>
  <c r="J143" i="6"/>
  <c r="F143" i="6"/>
  <c r="J142" i="6"/>
  <c r="F142" i="6"/>
  <c r="J141" i="6"/>
  <c r="F141" i="6"/>
  <c r="J140" i="6"/>
  <c r="F140" i="6"/>
  <c r="J139" i="6"/>
  <c r="F139" i="6"/>
  <c r="J138" i="6"/>
  <c r="F138" i="6"/>
  <c r="J137" i="6"/>
  <c r="F137" i="6"/>
  <c r="J136" i="6"/>
  <c r="F136" i="6"/>
  <c r="J135" i="6"/>
  <c r="F135" i="6"/>
  <c r="J134" i="6"/>
  <c r="F134" i="6"/>
  <c r="J133" i="6"/>
  <c r="F133" i="6"/>
  <c r="J132" i="6"/>
  <c r="F132" i="6"/>
  <c r="J131" i="6"/>
  <c r="F131" i="6"/>
  <c r="J130" i="6"/>
  <c r="F130" i="6"/>
  <c r="J129" i="6"/>
  <c r="F129" i="6"/>
  <c r="J127" i="6"/>
  <c r="F127" i="6"/>
  <c r="J126" i="6"/>
  <c r="F126" i="6"/>
  <c r="J125" i="6"/>
  <c r="F125" i="6"/>
  <c r="J124" i="6"/>
  <c r="F124" i="6"/>
  <c r="J123" i="6"/>
  <c r="F123" i="6"/>
  <c r="J122" i="6"/>
  <c r="F122" i="6"/>
  <c r="J121" i="6"/>
  <c r="F121" i="6"/>
  <c r="J120" i="6"/>
  <c r="F120" i="6"/>
  <c r="J118" i="6"/>
  <c r="F118" i="6"/>
  <c r="J116" i="6"/>
  <c r="F116" i="6"/>
  <c r="J115" i="6"/>
  <c r="F115" i="6"/>
  <c r="J114" i="6"/>
  <c r="F114" i="6"/>
  <c r="J113" i="6"/>
  <c r="F113" i="6"/>
  <c r="J112" i="6"/>
  <c r="F112" i="6"/>
  <c r="J111" i="6"/>
  <c r="F111" i="6"/>
  <c r="J110" i="6"/>
  <c r="F110" i="6"/>
  <c r="J109" i="6"/>
  <c r="F109" i="6"/>
  <c r="J108" i="6"/>
  <c r="F108" i="6"/>
  <c r="J107" i="6"/>
  <c r="F107" i="6"/>
  <c r="J106" i="6"/>
  <c r="F106" i="6"/>
  <c r="J105" i="6"/>
  <c r="F105" i="6"/>
  <c r="J104" i="6"/>
  <c r="F104" i="6"/>
  <c r="J102" i="6"/>
  <c r="F102" i="6"/>
  <c r="J100" i="6"/>
  <c r="F100" i="6"/>
  <c r="J99" i="6"/>
  <c r="F99" i="6"/>
  <c r="J98" i="6"/>
  <c r="F98" i="6"/>
  <c r="J97" i="6"/>
  <c r="F97" i="6"/>
  <c r="J96" i="6"/>
  <c r="F96" i="6"/>
  <c r="J95" i="6"/>
  <c r="F95" i="6"/>
  <c r="J94" i="6"/>
  <c r="F94" i="6"/>
  <c r="J93" i="6"/>
  <c r="F93" i="6"/>
  <c r="J92" i="6"/>
  <c r="F92" i="6"/>
  <c r="J91" i="6"/>
  <c r="F91" i="6"/>
  <c r="J90" i="6"/>
  <c r="F90" i="6"/>
  <c r="J89" i="6"/>
  <c r="F89" i="6"/>
  <c r="J87" i="6"/>
  <c r="F87" i="6"/>
  <c r="J76" i="6"/>
  <c r="F76" i="6"/>
  <c r="J74" i="6"/>
  <c r="J73" i="6"/>
  <c r="J72" i="6"/>
  <c r="J71" i="6"/>
  <c r="F71" i="6"/>
  <c r="J68" i="6"/>
  <c r="F68" i="6"/>
  <c r="J66" i="6"/>
  <c r="F66" i="6"/>
  <c r="J65" i="6"/>
  <c r="F65" i="6"/>
  <c r="J64" i="6"/>
  <c r="F64" i="6"/>
  <c r="J62" i="6"/>
  <c r="F62" i="6"/>
  <c r="J61" i="6"/>
  <c r="F61" i="6"/>
  <c r="J60" i="6"/>
  <c r="F60" i="6"/>
  <c r="J59" i="6"/>
  <c r="F59" i="6"/>
  <c r="J52" i="6"/>
  <c r="F52" i="6"/>
  <c r="J50" i="6"/>
  <c r="F50" i="6"/>
  <c r="J48" i="6"/>
  <c r="F48" i="6"/>
  <c r="J46" i="6"/>
  <c r="F46" i="6"/>
  <c r="J44" i="6"/>
  <c r="F44" i="6"/>
  <c r="J43" i="6"/>
  <c r="F43" i="6"/>
  <c r="J42" i="6"/>
  <c r="F42" i="6"/>
  <c r="J41" i="6"/>
  <c r="F41" i="6"/>
  <c r="J40" i="6"/>
  <c r="F40" i="6"/>
  <c r="J39" i="6"/>
  <c r="F39" i="6"/>
  <c r="J38" i="6"/>
  <c r="F38" i="6"/>
  <c r="J37" i="6"/>
  <c r="F37" i="6"/>
  <c r="J36" i="6"/>
  <c r="F36" i="6"/>
  <c r="J35" i="6"/>
  <c r="F35" i="6"/>
  <c r="J34" i="6"/>
  <c r="F34" i="6"/>
  <c r="J33" i="6"/>
  <c r="F33" i="6"/>
  <c r="J31" i="6"/>
  <c r="F31" i="6"/>
  <c r="J30" i="6"/>
  <c r="F30" i="6"/>
  <c r="J29" i="6"/>
  <c r="F29" i="6"/>
  <c r="J28" i="6"/>
  <c r="F28" i="6"/>
  <c r="J27" i="6"/>
  <c r="F27" i="6"/>
  <c r="J26" i="6"/>
  <c r="F26" i="6"/>
  <c r="J25" i="6"/>
  <c r="F25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J15" i="6"/>
  <c r="F15" i="6"/>
  <c r="J14" i="6"/>
  <c r="F14" i="6"/>
  <c r="J13" i="6"/>
  <c r="F13" i="6"/>
  <c r="J12" i="6"/>
  <c r="F12" i="6"/>
  <c r="J9" i="6"/>
  <c r="F9" i="6"/>
  <c r="J8" i="6"/>
  <c r="F8" i="6"/>
  <c r="J7" i="6"/>
  <c r="F7" i="6"/>
  <c r="F366" i="7" l="1"/>
  <c r="J345" i="6"/>
  <c r="F345" i="6"/>
  <c r="M296" i="5"/>
  <c r="L296" i="5"/>
  <c r="K296" i="5"/>
  <c r="J296" i="5"/>
  <c r="I296" i="5"/>
  <c r="H296" i="5"/>
  <c r="G296" i="5"/>
  <c r="F296" i="5"/>
  <c r="E296" i="5"/>
  <c r="D296" i="5"/>
  <c r="C296" i="5"/>
  <c r="B296" i="5"/>
</calcChain>
</file>

<file path=xl/sharedStrings.xml><?xml version="1.0" encoding="utf-8"?>
<sst xmlns="http://schemas.openxmlformats.org/spreadsheetml/2006/main" count="2233" uniqueCount="469">
  <si>
    <t>Библиотека</t>
  </si>
  <si>
    <t>1.I</t>
  </si>
  <si>
    <t>1.II</t>
  </si>
  <si>
    <t>1.III</t>
  </si>
  <si>
    <t>1.IV</t>
  </si>
  <si>
    <t>1.V</t>
  </si>
  <si>
    <t>1.VI</t>
  </si>
  <si>
    <t>1.VII</t>
  </si>
  <si>
    <t>1.VIII</t>
  </si>
  <si>
    <t>1.IX</t>
  </si>
  <si>
    <t>1.X</t>
  </si>
  <si>
    <t>1.XI</t>
  </si>
  <si>
    <t>1.XII</t>
  </si>
  <si>
    <t>Красносулинская МЦБ</t>
  </si>
  <si>
    <t>Матвеево-Курганская МЦБ</t>
  </si>
  <si>
    <t>—</t>
  </si>
  <si>
    <t>Неклиновская МЦБ</t>
  </si>
  <si>
    <t>Обливская МЦБ</t>
  </si>
  <si>
    <t>Октябрьская МЦБ</t>
  </si>
  <si>
    <t>Песчанокопская МЦБ</t>
  </si>
  <si>
    <t>Ростовская ОДБ</t>
  </si>
  <si>
    <t>Сальская МЦБ</t>
  </si>
  <si>
    <t>ЦБС Батайска</t>
  </si>
  <si>
    <t>ЦБС Волгодонска</t>
  </si>
  <si>
    <t>ЦБС Новочеркасска</t>
  </si>
  <si>
    <t>ЦБС Ростов-на-Дону</t>
  </si>
  <si>
    <t>ЦБС Таганрога</t>
  </si>
  <si>
    <t>ЦБС Шахты</t>
  </si>
  <si>
    <t>Азовская МЦБ</t>
  </si>
  <si>
    <t>Аксайская МЦБ</t>
  </si>
  <si>
    <t>Багаевская МЦБ</t>
  </si>
  <si>
    <t>Белокалитвенская МЦБ</t>
  </si>
  <si>
    <t>Боковская МЦБ</t>
  </si>
  <si>
    <t>Веселовская МЦБ</t>
  </si>
  <si>
    <t>Волгодонская МЦБ</t>
  </si>
  <si>
    <t>Донская ГПБ*</t>
  </si>
  <si>
    <t>Егорлыкская МЦБ</t>
  </si>
  <si>
    <t>Зимовниковская МЦБ</t>
  </si>
  <si>
    <t>Кагальницкая МЦБ</t>
  </si>
  <si>
    <t>Каменская МЦБ</t>
  </si>
  <si>
    <t>Кашарсакая МЦБ</t>
  </si>
  <si>
    <t>Константиновская МЦБ</t>
  </si>
  <si>
    <t>Куйбышевская МЦБ</t>
  </si>
  <si>
    <t>Миллеровская МЦБ</t>
  </si>
  <si>
    <t>Милютинская МЦБ</t>
  </si>
  <si>
    <t>Морозовская МЦБ</t>
  </si>
  <si>
    <t>Мясниковская МЦБ</t>
  </si>
  <si>
    <t>Орловская МЦБ</t>
  </si>
  <si>
    <t>Пролетарская МЦБ</t>
  </si>
  <si>
    <t>Романовская ДПБ</t>
  </si>
  <si>
    <t>Семикаракорская МЦБ</t>
  </si>
  <si>
    <t>Тацинская МЦБ</t>
  </si>
  <si>
    <t>ЦБС г. Азов</t>
  </si>
  <si>
    <t>ЦБС г. Гуково</t>
  </si>
  <si>
    <t>ЦБС г. Зверево</t>
  </si>
  <si>
    <t>ЦБС г. Каменск-Шахтинский</t>
  </si>
  <si>
    <t>2348 </t>
  </si>
  <si>
    <t>ЦБС Новошахтинска</t>
  </si>
  <si>
    <t>Целинская МЦБ</t>
  </si>
  <si>
    <t>Цимлянская МЦБ</t>
  </si>
  <si>
    <t>Шолоховская МЦБ</t>
  </si>
  <si>
    <r>
      <t>*</t>
    </r>
    <r>
      <rPr>
        <sz val="12"/>
        <color rgb="FF008000"/>
        <rFont val="Times New Roman"/>
        <family val="1"/>
        <charset val="204"/>
      </rPr>
      <t xml:space="preserve"> Зелёным цветом</t>
    </r>
    <r>
      <rPr>
        <sz val="12"/>
        <color theme="1"/>
        <rFont val="Times New Roman"/>
        <family val="1"/>
        <charset val="204"/>
      </rPr>
      <t xml:space="preserve"> выделены каталогизирующие библиотеки в Проекте.</t>
    </r>
  </si>
  <si>
    <t>Статистика Сводного каталога библиотек Ростовской области</t>
  </si>
  <si>
    <t>2012 год</t>
  </si>
  <si>
    <t>2011 год</t>
  </si>
  <si>
    <t>2010 год</t>
  </si>
  <si>
    <t>2009 год</t>
  </si>
  <si>
    <t>---</t>
  </si>
  <si>
    <t>--</t>
  </si>
  <si>
    <t>Библиотеки, присоединившиеся в марте 2009 года:</t>
  </si>
  <si>
    <t>Усть-Донецкая МЦБ</t>
  </si>
  <si>
    <t>Рябичевская СБ</t>
  </si>
  <si>
    <t>Областные библиотеки</t>
  </si>
  <si>
    <t>Донская ГПБ</t>
  </si>
  <si>
    <t>Ростовская ОСБС</t>
  </si>
  <si>
    <t>Муниципальные библиотеки</t>
  </si>
  <si>
    <t>Азовский р-н-19</t>
  </si>
  <si>
    <t>Азовская ДБ</t>
  </si>
  <si>
    <t>Александровская ПБ</t>
  </si>
  <si>
    <t>Дугинская ПБ</t>
  </si>
  <si>
    <t>Елизоветовская ПБ</t>
  </si>
  <si>
    <t>Побединская ПБ</t>
  </si>
  <si>
    <t>Кагальницкая ДБ</t>
  </si>
  <si>
    <t>Гусарева-Балковская ПБ</t>
  </si>
  <si>
    <t>Красносадовская ПБ</t>
  </si>
  <si>
    <t>Круглянская ПБ</t>
  </si>
  <si>
    <t>Кугейская ПБ</t>
  </si>
  <si>
    <t>Кулешовская БСП</t>
  </si>
  <si>
    <t>Порт-Катоновская ПБ</t>
  </si>
  <si>
    <t>Новоалександровская СБ</t>
  </si>
  <si>
    <t>Овощная СБ</t>
  </si>
  <si>
    <t>Отрадовская СБ</t>
  </si>
  <si>
    <t>Пешковская СБ</t>
  </si>
  <si>
    <t>Рогожкинская СБ</t>
  </si>
  <si>
    <t>Самарская БСП</t>
  </si>
  <si>
    <t>Семибалковская СБ</t>
  </si>
  <si>
    <t>Аксайский р-н-12</t>
  </si>
  <si>
    <t>Аксайская ГБ</t>
  </si>
  <si>
    <t>Реконструкторская СБ</t>
  </si>
  <si>
    <t>Верхненподпольненская СБ</t>
  </si>
  <si>
    <t>Грушевская СБ</t>
  </si>
  <si>
    <t>Дорожная СБ</t>
  </si>
  <si>
    <t>Ленинская СБ</t>
  </si>
  <si>
    <t>Старочеркасская СБ</t>
  </si>
  <si>
    <t>Ольгинская СБ</t>
  </si>
  <si>
    <t>Александровская СБ</t>
  </si>
  <si>
    <t>Рассветовская МСБ</t>
  </si>
  <si>
    <t>Октябрьская СБ</t>
  </si>
  <si>
    <t>Багаевский р-н</t>
  </si>
  <si>
    <t>Белокалитвенский р-н</t>
  </si>
  <si>
    <t>Боковский р-н</t>
  </si>
  <si>
    <t>Верхнедонской р-н</t>
  </si>
  <si>
    <t>Верхнедонская МЦБ</t>
  </si>
  <si>
    <t>Веселовский р-н-4</t>
  </si>
  <si>
    <t>Верхнесоленовская ЦБ</t>
  </si>
  <si>
    <t>Краснооктябрьская ЦБ</t>
  </si>
  <si>
    <t>Позднеевская ЦБ</t>
  </si>
  <si>
    <t>Волгодонской р-н-8</t>
  </si>
  <si>
    <t>Рябичевская ПБ</t>
  </si>
  <si>
    <t xml:space="preserve">Егорлыкский р-н </t>
  </si>
  <si>
    <t>Кавалерская СБ</t>
  </si>
  <si>
    <t>Заветинский р-н</t>
  </si>
  <si>
    <t>Заветинская МЦБ</t>
  </si>
  <si>
    <t>Зерноградский р-н</t>
  </si>
  <si>
    <t>Зерноградская МЦБ</t>
  </si>
  <si>
    <t>Зимовниковский р-н-12</t>
  </si>
  <si>
    <t>Верхнесеребряковская СБ</t>
  </si>
  <si>
    <t>Гашунская СБ</t>
  </si>
  <si>
    <t>Глубочанская СБ</t>
  </si>
  <si>
    <t>Зимовниковская СБ</t>
  </si>
  <si>
    <t>Кировская СБ</t>
  </si>
  <si>
    <t>Камышевская СБ</t>
  </si>
  <si>
    <t>Кутейниковская СБ</t>
  </si>
  <si>
    <t>Мокрогашунская СБ</t>
  </si>
  <si>
    <t>Наримановская СБ</t>
  </si>
  <si>
    <t>Савоськинская СБ</t>
  </si>
  <si>
    <t>Северная СБ</t>
  </si>
  <si>
    <t>Кагальницкий р-н</t>
  </si>
  <si>
    <t>Каменский р-н-13</t>
  </si>
  <si>
    <t>Молодежная ЦБ</t>
  </si>
  <si>
    <t>Богдановская ЦБ</t>
  </si>
  <si>
    <t>Волченская ЦБ</t>
  </si>
  <si>
    <t>Глубокинская ЦБ</t>
  </si>
  <si>
    <t>Груциновская ЦБ</t>
  </si>
  <si>
    <t>Гусевская ЦБ</t>
  </si>
  <si>
    <t>Калитвенская СБ</t>
  </si>
  <si>
    <t>Красновская ЦБ</t>
  </si>
  <si>
    <t>Малокаменская ЦБ</t>
  </si>
  <si>
    <t>Пиховская ЦБ</t>
  </si>
  <si>
    <t>Старостаничная СБ</t>
  </si>
  <si>
    <t>Верхнеграчинская СБ</t>
  </si>
  <si>
    <t>Кашарский р-н</t>
  </si>
  <si>
    <t>Кашарская МЦБ</t>
  </si>
  <si>
    <t>Константиновский р-н-8</t>
  </si>
  <si>
    <t>Красносулинский р-н-15</t>
  </si>
  <si>
    <t>Божковская БСП</t>
  </si>
  <si>
    <t>Владимировская БСП</t>
  </si>
  <si>
    <t>Горненская БГП</t>
  </si>
  <si>
    <t>ЦБС Красносулинского ГП</t>
  </si>
  <si>
    <t>Гуково-Гнилушевская БСП</t>
  </si>
  <si>
    <t>Долотинская БСП</t>
  </si>
  <si>
    <t xml:space="preserve"> Киселевская БСП</t>
  </si>
  <si>
    <t>Ковалевская БСП</t>
  </si>
  <si>
    <t>Комиссаровская БСП</t>
  </si>
  <si>
    <t>Михайловская БСП</t>
  </si>
  <si>
    <t xml:space="preserve"> Пролетарская БСП</t>
  </si>
  <si>
    <t>Садковская БСП</t>
  </si>
  <si>
    <t>Табунщиковская БСП</t>
  </si>
  <si>
    <t>Углеродовская БГП</t>
  </si>
  <si>
    <t>Куйбышевский р-н-3</t>
  </si>
  <si>
    <t>Кринично-Лугская БСП</t>
  </si>
  <si>
    <t>Лысогорская ЦБС</t>
  </si>
  <si>
    <t>Мартыновский р-н</t>
  </si>
  <si>
    <t>Мартыновская МЦБ</t>
  </si>
  <si>
    <t>Матвеево-Курганский р-н-9</t>
  </si>
  <si>
    <t>Алексеевская СБ</t>
  </si>
  <si>
    <t>Екатериновская СБ</t>
  </si>
  <si>
    <t>Новониколаевская СБ</t>
  </si>
  <si>
    <t>Ряженская СБ</t>
  </si>
  <si>
    <t>Миллеровский р-н-2</t>
  </si>
  <si>
    <t>Милютинский р-н</t>
  </si>
  <si>
    <t>Морозовский р-н-9</t>
  </si>
  <si>
    <t>Вознесенская БСП</t>
  </si>
  <si>
    <t>Вольнодонская ПБ</t>
  </si>
  <si>
    <t>Гагаринская  БСП</t>
  </si>
  <si>
    <t>Грузиновская ПБ</t>
  </si>
  <si>
    <t>Знаменская ПБ</t>
  </si>
  <si>
    <t>Костинобыстрянская ПБ</t>
  </si>
  <si>
    <t>Парамоновская ПБ</t>
  </si>
  <si>
    <t>Широкоатамановская БСП</t>
  </si>
  <si>
    <t>Мясниковский р-н-7</t>
  </si>
  <si>
    <t>7543 (7602)</t>
  </si>
  <si>
    <t>Мясниковская ДБ</t>
  </si>
  <si>
    <t>Чалтырская СБ</t>
  </si>
  <si>
    <t>СБ им. Абовяна</t>
  </si>
  <si>
    <t>Александровская БСП</t>
  </si>
  <si>
    <t>Большесальская БСП</t>
  </si>
  <si>
    <t>Веселовская БСП</t>
  </si>
  <si>
    <t>Калининская БСП</t>
  </si>
  <si>
    <t>Крымская БСП</t>
  </si>
  <si>
    <t>Краснокрымская БСП</t>
  </si>
  <si>
    <t>Ленинаванская БСП</t>
  </si>
  <si>
    <t>Ленинаканская БСП</t>
  </si>
  <si>
    <t>Недвиговская БСП</t>
  </si>
  <si>
    <t>Петровская БСП</t>
  </si>
  <si>
    <t>Сафьяновская БСП</t>
  </si>
  <si>
    <t>Султансальская БСП</t>
  </si>
  <si>
    <t>Чкаловская БСП</t>
  </si>
  <si>
    <t>Неклиновский р-н-19</t>
  </si>
  <si>
    <t>Обливский р-н-8</t>
  </si>
  <si>
    <t>Октябрьский р-н-11</t>
  </si>
  <si>
    <t>Алексеевская ЦБП</t>
  </si>
  <si>
    <t>Бессергеневская ЦБП</t>
  </si>
  <si>
    <t>Керчикская ЦБП</t>
  </si>
  <si>
    <t>Краснокутская ЦБП</t>
  </si>
  <si>
    <t>Красюковская ЦБП</t>
  </si>
  <si>
    <t>Кривянская ЦБП</t>
  </si>
  <si>
    <t>Нижнедонская ЦБП</t>
  </si>
  <si>
    <t>Новозарянская ЦБП</t>
  </si>
  <si>
    <t>Новокадамовская ЦБП</t>
  </si>
  <si>
    <t>Новосветловская ЦБП</t>
  </si>
  <si>
    <t>Орловский р-н-12</t>
  </si>
  <si>
    <t>Быстрянская БСП</t>
  </si>
  <si>
    <t>Волочаевская БСП</t>
  </si>
  <si>
    <t>Гундоровская БСП</t>
  </si>
  <si>
    <t>Каменно-Балковская БСП</t>
  </si>
  <si>
    <t>?</t>
  </si>
  <si>
    <t>Камышевская БСП</t>
  </si>
  <si>
    <t>Красноармейская БСП</t>
  </si>
  <si>
    <t>Курганенская БСП</t>
  </si>
  <si>
    <t>Майорская БСП</t>
  </si>
  <si>
    <t>Орловская БСП</t>
  </si>
  <si>
    <t>Островянская БСП</t>
  </si>
  <si>
    <t>Пролетарская ПБ</t>
  </si>
  <si>
    <t>Песчанокопский р-н-9</t>
  </si>
  <si>
    <t>Летницкая СБ</t>
  </si>
  <si>
    <t>Жуковская СБ</t>
  </si>
  <si>
    <t>Богородицкая СБ</t>
  </si>
  <si>
    <t>Краснополянская СБ</t>
  </si>
  <si>
    <t>Рассыпянская СБ</t>
  </si>
  <si>
    <t>Зареченская СБ</t>
  </si>
  <si>
    <t>Песчанокопская БСП</t>
  </si>
  <si>
    <t>Поливянская СБ</t>
  </si>
  <si>
    <t>Пролетарский р-н-11</t>
  </si>
  <si>
    <t>Пролетарская ГБ</t>
  </si>
  <si>
    <t>Буденновская СБ</t>
  </si>
  <si>
    <t>Ганчуковская СБ</t>
  </si>
  <si>
    <t>Новомоисеевская СБ</t>
  </si>
  <si>
    <t>Ковринская СБ</t>
  </si>
  <si>
    <t>Мокроельмутянская СБ</t>
  </si>
  <si>
    <t>Николаевская СБ</t>
  </si>
  <si>
    <t>Опенкинская СБ</t>
  </si>
  <si>
    <t>Суховская СБ</t>
  </si>
  <si>
    <t>Уютненская СБ</t>
  </si>
  <si>
    <t>Ремонтненский р-н</t>
  </si>
  <si>
    <t>Ремонтненская МЦБ</t>
  </si>
  <si>
    <t>Родионо-Несветайский р-н</t>
  </si>
  <si>
    <t>Родионово-Несветайская МЦБ</t>
  </si>
  <si>
    <t>Сальский р-н-12</t>
  </si>
  <si>
    <t>Буденновская ПБ</t>
  </si>
  <si>
    <t>Гигантовская ПБ</t>
  </si>
  <si>
    <t>Екатериновская ПБ</t>
  </si>
  <si>
    <t>Ивановская ПБ</t>
  </si>
  <si>
    <t>Кручено-Балковская ПБ</t>
  </si>
  <si>
    <t>Манычская ПБ</t>
  </si>
  <si>
    <t>Новоегорлыкская ПБ</t>
  </si>
  <si>
    <t>Рыбасовская ПБ</t>
  </si>
  <si>
    <t>Сальский ЦБО</t>
  </si>
  <si>
    <t>Сандатовская ПБ</t>
  </si>
  <si>
    <t>Юловская ПБ</t>
  </si>
  <si>
    <t>Семикаракорский р-н-1</t>
  </si>
  <si>
    <t>Южная ГБ</t>
  </si>
  <si>
    <t>Восточная ГБ</t>
  </si>
  <si>
    <t>Западная ГБ</t>
  </si>
  <si>
    <t>Молчановская ГБ</t>
  </si>
  <si>
    <t>Плодопитомническая ГБ</t>
  </si>
  <si>
    <t>Тарасовский р-н</t>
  </si>
  <si>
    <t>Тарасовская МЦБ-10</t>
  </si>
  <si>
    <t>Тацинский р-н</t>
  </si>
  <si>
    <t>Тацинская МЦБ-9</t>
  </si>
  <si>
    <t>Целинскийр-н-10</t>
  </si>
  <si>
    <t>Кировская БСП</t>
  </si>
  <si>
    <t>Лопанская БСП</t>
  </si>
  <si>
    <t>Новоцелинская БСП</t>
  </si>
  <si>
    <t>Ольшанская БСП</t>
  </si>
  <si>
    <t>Среднеегорлыкская БСП</t>
  </si>
  <si>
    <t>Хлеборобная БСП</t>
  </si>
  <si>
    <t>Целинская БСП</t>
  </si>
  <si>
    <t>Юловская БСП</t>
  </si>
  <si>
    <t>Цимлянский р-н-8</t>
  </si>
  <si>
    <t>Калининская ЦБ</t>
  </si>
  <si>
    <t>Красноярская ЦБ</t>
  </si>
  <si>
    <t>Маркинская ЦБ</t>
  </si>
  <si>
    <t>Лозновская ЦБ</t>
  </si>
  <si>
    <t>Новоцимлянская ЦБ</t>
  </si>
  <si>
    <t>Саркеловская ЦБ</t>
  </si>
  <si>
    <t>Цимлянская ГБ</t>
  </si>
  <si>
    <t>Чертковский р-н</t>
  </si>
  <si>
    <t>Чертковская МЦБ</t>
  </si>
  <si>
    <t>Шолоховский р-н-10</t>
  </si>
  <si>
    <t>Андроповская СБ</t>
  </si>
  <si>
    <t>Базковская СБ</t>
  </si>
  <si>
    <t>Дубровская СБ</t>
  </si>
  <si>
    <t>Дударевская СБ</t>
  </si>
  <si>
    <t>Калининская СБ</t>
  </si>
  <si>
    <t>Колундаевская СБ</t>
  </si>
  <si>
    <t>Кружилинская СБ</t>
  </si>
  <si>
    <t>Меркуловская СБ</t>
  </si>
  <si>
    <t>Терновская СБ</t>
  </si>
  <si>
    <t>Азов</t>
  </si>
  <si>
    <t>ЦБС Азова</t>
  </si>
  <si>
    <t>Батайск</t>
  </si>
  <si>
    <t>Волгодонск</t>
  </si>
  <si>
    <t>Гуково</t>
  </si>
  <si>
    <t>ЦБС Гуково</t>
  </si>
  <si>
    <t>Зверево</t>
  </si>
  <si>
    <t>ЦБС Зверево</t>
  </si>
  <si>
    <t>Каменск-Шахтинский</t>
  </si>
  <si>
    <t>ЦБС Каменск-Шахтинский</t>
  </si>
  <si>
    <t>Новочеркасск</t>
  </si>
  <si>
    <t>Новошахтинск</t>
  </si>
  <si>
    <t>Ростов-на-Дону</t>
  </si>
  <si>
    <t>ЦБС Ростова-на-Дону</t>
  </si>
  <si>
    <t>Таганрог</t>
  </si>
  <si>
    <t>Шахты</t>
  </si>
  <si>
    <t>ВСЕГО:</t>
  </si>
  <si>
    <t>2013 год</t>
  </si>
  <si>
    <t>1 кв.</t>
  </si>
  <si>
    <t>2 кв.</t>
  </si>
  <si>
    <t>1 - Азовский р-н-19</t>
  </si>
  <si>
    <t>2 - Аксайский р-н-12</t>
  </si>
  <si>
    <t>Верхнеподпольненская СБ</t>
  </si>
  <si>
    <t>3 - Багаевский р-н - 1</t>
  </si>
  <si>
    <t>4 - Белокалитвенский р-н - 1</t>
  </si>
  <si>
    <t>5 - Боковский р-н - 1</t>
  </si>
  <si>
    <t>6 - Верхнедонской р-н - 11</t>
  </si>
  <si>
    <t>Казансколопатинская СБ</t>
  </si>
  <si>
    <t>Мешковская СБ</t>
  </si>
  <si>
    <t>Поповская БСП</t>
  </si>
  <si>
    <t>Солонцовская СБ</t>
  </si>
  <si>
    <t>Шумилинская СБ</t>
  </si>
  <si>
    <t>7 - Веселовский р-н- 4</t>
  </si>
  <si>
    <t>8 - Волгодонской р-н-8</t>
  </si>
  <si>
    <t>9 - Дубовский р-н - 12</t>
  </si>
  <si>
    <t>Дубовская МЦБ</t>
  </si>
  <si>
    <t>Жуковская БСП</t>
  </si>
  <si>
    <t>10 - Егорлыкский р-н - 10</t>
  </si>
  <si>
    <t>Егорлыкская ДБ</t>
  </si>
  <si>
    <t>Роговская СБ</t>
  </si>
  <si>
    <t>11 - Заветинский р-н - 10</t>
  </si>
  <si>
    <t>Заветинская ДБ</t>
  </si>
  <si>
    <t>Киселевская ПБ</t>
  </si>
  <si>
    <t>Кичкинская ПБ</t>
  </si>
  <si>
    <t>Никольская ПБ</t>
  </si>
  <si>
    <t>Савдянская ПБ</t>
  </si>
  <si>
    <t>Тюльпановская ПБ</t>
  </si>
  <si>
    <t>Федосеевская ПБ</t>
  </si>
  <si>
    <t>Фоминская ПБ</t>
  </si>
  <si>
    <t>Шебалинская ПБ</t>
  </si>
  <si>
    <t>12 - Зерноградский р-н - 10</t>
  </si>
  <si>
    <t>13 - Зимовниковский р-н-12</t>
  </si>
  <si>
    <t>14 - Кагальницкий р-н - 14</t>
  </si>
  <si>
    <t>15 - Каменский р-н-13</t>
  </si>
  <si>
    <t>Малокаменская СБ</t>
  </si>
  <si>
    <t>Старостаничная ЦБ</t>
  </si>
  <si>
    <t>16 - Кашарский р-н - 1</t>
  </si>
  <si>
    <t>17 - Константиновский р-н-8</t>
  </si>
  <si>
    <t>Авиловская БСП</t>
  </si>
  <si>
    <t>Богоявленская БСП</t>
  </si>
  <si>
    <t>Ведерниковская БСП</t>
  </si>
  <si>
    <t>Галкинская БСП</t>
  </si>
  <si>
    <t>Николаевская ЦБ</t>
  </si>
  <si>
    <t>Почтовская БСП</t>
  </si>
  <si>
    <t>Стычновская ЦБ</t>
  </si>
  <si>
    <t>18 - Красносулинский р-н-15</t>
  </si>
  <si>
    <t>19 - Куйбышевский р-н-3</t>
  </si>
  <si>
    <t>20 - Мартыновский р-н - 10</t>
  </si>
  <si>
    <t>21- Матвеево-Курганский р-н-9</t>
  </si>
  <si>
    <t>Анастасиевская СБ</t>
  </si>
  <si>
    <t>Большекирсановская СБ</t>
  </si>
  <si>
    <t>Малокирсановская СБ</t>
  </si>
  <si>
    <t>Староротовская СБ</t>
  </si>
  <si>
    <t>22 - Миллеровский р-н-2</t>
  </si>
  <si>
    <t>23 - Милютинский р-н-1</t>
  </si>
  <si>
    <t>24 - Морозовский р-н-9</t>
  </si>
  <si>
    <t>25 - Мясниковский р-н-7 (16)</t>
  </si>
  <si>
    <t>26 - Неклиновский р-н-19</t>
  </si>
  <si>
    <t>27 - Обливский р-н-8</t>
  </si>
  <si>
    <t>Обливская ПБ</t>
  </si>
  <si>
    <t>28 - Октябрьский р-н-11</t>
  </si>
  <si>
    <t>29 - Орловский р-н-29</t>
  </si>
  <si>
    <t>30 - Песчанокопский р-н-7</t>
  </si>
  <si>
    <t>31 - Пролетарский р-н-11</t>
  </si>
  <si>
    <t>32 - Ремонтненский р-н - 10</t>
  </si>
  <si>
    <t>Большеремонтненская ПБ</t>
  </si>
  <si>
    <t>Валуевская ПБ</t>
  </si>
  <si>
    <t>Денисовская  ПБ</t>
  </si>
  <si>
    <t>Киевская ПБ</t>
  </si>
  <si>
    <t>Кормовская ПБ</t>
  </si>
  <si>
    <t>Краснопартизанская ПБ</t>
  </si>
  <si>
    <t>Первомайская ПБ</t>
  </si>
  <si>
    <t>Подгорненская ПБ</t>
  </si>
  <si>
    <t>Привольненская ПБ</t>
  </si>
  <si>
    <t>33 - Родионо-Несветайский р-н - 6</t>
  </si>
  <si>
    <t>34 - Сальский р-н-12</t>
  </si>
  <si>
    <t>35 - Семикаракорский р-н-1</t>
  </si>
  <si>
    <t>37 - Тарасовский р-н - 10</t>
  </si>
  <si>
    <t>Большинская ЦБ</t>
  </si>
  <si>
    <t>Дячкинская ЦБ</t>
  </si>
  <si>
    <t>Ефремово-Степановская СБ</t>
  </si>
  <si>
    <t>Зеленовская ЦБ</t>
  </si>
  <si>
    <t>Колушкинская ЦБ</t>
  </si>
  <si>
    <t>Митякинская СБ</t>
  </si>
  <si>
    <t>Роговская ЦБ</t>
  </si>
  <si>
    <t>Рыновская ЦБ</t>
  </si>
  <si>
    <t>Россошанская СБ</t>
  </si>
  <si>
    <t>38 - Тацинский р-н - 9</t>
  </si>
  <si>
    <t>39 - Усть-Донецкий р-н - 1</t>
  </si>
  <si>
    <t xml:space="preserve">40 - Целинскийр-н-10 </t>
  </si>
  <si>
    <t>Михайловская ПБ</t>
  </si>
  <si>
    <t>41 - Цимлянский р-н-8</t>
  </si>
  <si>
    <t>42 - Чертковский р-н - 1</t>
  </si>
  <si>
    <t>43 - Шолоховский р-н- 10</t>
  </si>
  <si>
    <t>Азов - 44</t>
  </si>
  <si>
    <t>ЦБС Азов</t>
  </si>
  <si>
    <t>Батайск - 45</t>
  </si>
  <si>
    <t>Волгодонск - 46</t>
  </si>
  <si>
    <t>Гуково - 47</t>
  </si>
  <si>
    <t>Донецк - 48</t>
  </si>
  <si>
    <t>ЦБС Донецка</t>
  </si>
  <si>
    <t>Зверево - 49</t>
  </si>
  <si>
    <t>Каменск-Шахтинский - 50</t>
  </si>
  <si>
    <t>Новочеркасск - 51</t>
  </si>
  <si>
    <t>Новошахтинск - 52</t>
  </si>
  <si>
    <t>Ростов-на-Дону - 53</t>
  </si>
  <si>
    <t>Таганрог - 54</t>
  </si>
  <si>
    <t>Шахты - 55</t>
  </si>
  <si>
    <t>2014 год</t>
  </si>
  <si>
    <t>Алексеевская ПБ</t>
  </si>
  <si>
    <t>Кол-во экз.</t>
  </si>
  <si>
    <t>3 кв.</t>
  </si>
  <si>
    <t>Верхняковская СБ</t>
  </si>
  <si>
    <t>Мещеряковская СБ</t>
  </si>
  <si>
    <t>Мигулинская СБ</t>
  </si>
  <si>
    <t>Нижнебыковская СБ</t>
  </si>
  <si>
    <t>Тубянская СБ</t>
  </si>
  <si>
    <t>Андреевская СБ</t>
  </si>
  <si>
    <t>Барабанщиковская СБ</t>
  </si>
  <si>
    <t>Вербовологовская СБ</t>
  </si>
  <si>
    <t>Веселовская СБ</t>
  </si>
  <si>
    <t>Гуреевская СБ</t>
  </si>
  <si>
    <t>Комиссаровская СБ</t>
  </si>
  <si>
    <t>Малолученская СБ</t>
  </si>
  <si>
    <t>Мирненская СБ</t>
  </si>
  <si>
    <t>Присальская СБ</t>
  </si>
  <si>
    <t>Романовская СБ</t>
  </si>
  <si>
    <t>Балко-Грузская СБ</t>
  </si>
  <si>
    <t>Войновская СБ</t>
  </si>
  <si>
    <t>Кугейская СБ</t>
  </si>
  <si>
    <t>Новороговская СБ</t>
  </si>
  <si>
    <t>Объединенная СБ</t>
  </si>
  <si>
    <t>Шаумяновская СБ</t>
  </si>
  <si>
    <t xml:space="preserve"> Алексеевская ПБ</t>
  </si>
  <si>
    <t>Суховская ЦБ</t>
  </si>
  <si>
    <t>2015 год</t>
  </si>
  <si>
    <t>полугодие</t>
  </si>
  <si>
    <t>за 9 мес.</t>
  </si>
  <si>
    <t>2016 год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</si>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</sst>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8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9"/>
      <color indexed="8"/>
      <name val="Calibri"/>
      <family val="2"/>
      <charset val="204"/>
    </font>
    <font>
      <b/>
      <i/>
      <sz val="8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0" fillId="0" borderId="0" xfId="0" applyFill="1" applyAlignment="1"/>
    <xf numFmtId="0" fontId="0" fillId="0" borderId="6" xfId="0" applyBorder="1"/>
    <xf numFmtId="0" fontId="0" fillId="0" borderId="6" xfId="0" applyFill="1" applyBorder="1"/>
    <xf numFmtId="0" fontId="0" fillId="3" borderId="6" xfId="0" applyFill="1" applyBorder="1"/>
    <xf numFmtId="0" fontId="6" fillId="4" borderId="6" xfId="0" applyFont="1" applyFill="1" applyBorder="1"/>
    <xf numFmtId="0" fontId="0" fillId="4" borderId="6" xfId="0" applyFill="1" applyBorder="1"/>
    <xf numFmtId="0" fontId="0" fillId="0" borderId="0" xfId="0" applyFill="1"/>
    <xf numFmtId="0" fontId="7" fillId="0" borderId="6" xfId="0" applyFont="1" applyFill="1" applyBorder="1"/>
    <xf numFmtId="0" fontId="8" fillId="0" borderId="6" xfId="0" applyFont="1" applyFill="1" applyBorder="1"/>
    <xf numFmtId="0" fontId="0" fillId="0" borderId="6" xfId="0" applyFont="1" applyBorder="1"/>
    <xf numFmtId="0" fontId="0" fillId="0" borderId="0" xfId="0" applyFont="1" applyFill="1"/>
    <xf numFmtId="0" fontId="6" fillId="3" borderId="6" xfId="0" applyFont="1" applyFill="1" applyBorder="1"/>
    <xf numFmtId="0" fontId="0" fillId="3" borderId="0" xfId="0" applyFill="1"/>
    <xf numFmtId="0" fontId="6" fillId="4" borderId="6" xfId="0" applyFont="1" applyFill="1" applyBorder="1" applyAlignment="1">
      <alignment horizontal="left"/>
    </xf>
    <xf numFmtId="0" fontId="9" fillId="0" borderId="6" xfId="0" applyFont="1" applyFill="1" applyBorder="1"/>
    <xf numFmtId="0" fontId="7" fillId="0" borderId="6" xfId="0" applyFont="1" applyFill="1" applyBorder="1" applyAlignment="1">
      <alignment horizontal="left"/>
    </xf>
    <xf numFmtId="0" fontId="0" fillId="0" borderId="6" xfId="0" applyFont="1" applyFill="1" applyBorder="1"/>
    <xf numFmtId="0" fontId="0" fillId="8" borderId="6" xfId="0" applyFill="1" applyBorder="1"/>
    <xf numFmtId="0" fontId="0" fillId="3" borderId="6" xfId="0" applyFont="1" applyFill="1" applyBorder="1"/>
    <xf numFmtId="0" fontId="0" fillId="3" borderId="0" xfId="0" applyFont="1" applyFill="1"/>
    <xf numFmtId="0" fontId="0" fillId="9" borderId="6" xfId="0" applyFill="1" applyBorder="1"/>
    <xf numFmtId="0" fontId="0" fillId="10" borderId="6" xfId="0" applyFill="1" applyBorder="1"/>
    <xf numFmtId="0" fontId="5" fillId="9" borderId="6" xfId="0" applyFont="1" applyFill="1" applyBorder="1" applyAlignment="1">
      <alignment horizontal="center"/>
    </xf>
    <xf numFmtId="0" fontId="7" fillId="0" borderId="0" xfId="0" applyFont="1" applyFill="1"/>
    <xf numFmtId="0" fontId="0" fillId="11" borderId="6" xfId="0" applyFill="1" applyBorder="1"/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14" fontId="10" fillId="0" borderId="6" xfId="0" applyNumberFormat="1" applyFont="1" applyBorder="1" applyAlignment="1">
      <alignment horizontal="center" vertical="center"/>
    </xf>
    <xf numFmtId="0" fontId="0" fillId="5" borderId="6" xfId="0" applyFill="1" applyBorder="1"/>
    <xf numFmtId="0" fontId="0" fillId="6" borderId="6" xfId="0" applyFill="1" applyBorder="1"/>
    <xf numFmtId="0" fontId="0" fillId="5" borderId="6" xfId="0" applyFont="1" applyFill="1" applyBorder="1"/>
    <xf numFmtId="0" fontId="0" fillId="6" borderId="6" xfId="0" applyFont="1" applyFill="1" applyBorder="1"/>
    <xf numFmtId="0" fontId="8" fillId="6" borderId="6" xfId="0" applyFont="1" applyFill="1" applyBorder="1"/>
    <xf numFmtId="0" fontId="0" fillId="7" borderId="6" xfId="0" applyFill="1" applyBorder="1"/>
    <xf numFmtId="0" fontId="0" fillId="12" borderId="6" xfId="0" applyFill="1" applyBorder="1"/>
    <xf numFmtId="0" fontId="6" fillId="0" borderId="6" xfId="0" applyFont="1" applyBorder="1" applyAlignment="1">
      <alignment horizontal="center" vertical="center"/>
    </xf>
    <xf numFmtId="14" fontId="6" fillId="13" borderId="6" xfId="0" applyNumberFormat="1" applyFont="1" applyFill="1" applyBorder="1" applyAlignment="1">
      <alignment horizontal="center" vertical="center"/>
    </xf>
    <xf numFmtId="14" fontId="6" fillId="14" borderId="6" xfId="0" applyNumberFormat="1" applyFont="1" applyFill="1" applyBorder="1" applyAlignment="1">
      <alignment horizontal="center" vertical="center"/>
    </xf>
    <xf numFmtId="0" fontId="0" fillId="13" borderId="6" xfId="0" applyFill="1" applyBorder="1"/>
    <xf numFmtId="0" fontId="0" fillId="4" borderId="6" xfId="0" applyFont="1" applyFill="1" applyBorder="1"/>
    <xf numFmtId="0" fontId="0" fillId="15" borderId="6" xfId="0" applyFont="1" applyFill="1" applyBorder="1"/>
    <xf numFmtId="0" fontId="8" fillId="5" borderId="6" xfId="0" applyFont="1" applyFill="1" applyBorder="1"/>
    <xf numFmtId="0" fontId="0" fillId="4" borderId="0" xfId="0" applyFill="1"/>
    <xf numFmtId="0" fontId="12" fillId="0" borderId="6" xfId="0" applyFont="1" applyFill="1" applyBorder="1"/>
    <xf numFmtId="0" fontId="0" fillId="15" borderId="6" xfId="0" applyFill="1" applyBorder="1"/>
    <xf numFmtId="0" fontId="0" fillId="16" borderId="6" xfId="0" applyFill="1" applyBorder="1"/>
    <xf numFmtId="0" fontId="0" fillId="4" borderId="0" xfId="0" applyFont="1" applyFill="1"/>
    <xf numFmtId="0" fontId="0" fillId="17" borderId="6" xfId="0" applyFill="1" applyBorder="1"/>
    <xf numFmtId="0" fontId="12" fillId="0" borderId="6" xfId="0" applyFont="1" applyFill="1" applyBorder="1" applyAlignment="1">
      <alignment horizontal="right"/>
    </xf>
    <xf numFmtId="0" fontId="0" fillId="0" borderId="0" xfId="0" applyFont="1"/>
    <xf numFmtId="0" fontId="7" fillId="0" borderId="0" xfId="0" applyFont="1" applyBorder="1" applyAlignment="1">
      <alignment horizontal="center" vertical="center"/>
    </xf>
    <xf numFmtId="0" fontId="0" fillId="14" borderId="6" xfId="0" applyFill="1" applyBorder="1"/>
    <xf numFmtId="0" fontId="8" fillId="15" borderId="6" xfId="0" applyFont="1" applyFill="1" applyBorder="1"/>
    <xf numFmtId="0" fontId="11" fillId="13" borderId="6" xfId="0" applyFont="1" applyFill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left"/>
    </xf>
    <xf numFmtId="14" fontId="13" fillId="18" borderId="6" xfId="0" applyNumberFormat="1" applyFont="1" applyFill="1" applyBorder="1" applyAlignment="1">
      <alignment horizontal="center" vertical="center"/>
    </xf>
    <xf numFmtId="14" fontId="14" fillId="19" borderId="6" xfId="0" applyNumberFormat="1" applyFont="1" applyFill="1" applyBorder="1" applyAlignment="1">
      <alignment horizontal="center" vertical="center"/>
    </xf>
    <xf numFmtId="0" fontId="7" fillId="13" borderId="6" xfId="0" applyFont="1" applyFill="1" applyBorder="1"/>
    <xf numFmtId="0" fontId="7" fillId="18" borderId="6" xfId="0" applyFont="1" applyFill="1" applyBorder="1"/>
    <xf numFmtId="0" fontId="0" fillId="18" borderId="6" xfId="0" applyFill="1" applyBorder="1"/>
    <xf numFmtId="0" fontId="0" fillId="0" borderId="0" xfId="0" applyBorder="1"/>
    <xf numFmtId="0" fontId="11" fillId="4" borderId="6" xfId="0" applyFont="1" applyFill="1" applyBorder="1"/>
    <xf numFmtId="0" fontId="7" fillId="4" borderId="6" xfId="0" applyFont="1" applyFill="1" applyBorder="1"/>
    <xf numFmtId="0" fontId="0" fillId="0" borderId="0" xfId="0" applyFill="1" applyBorder="1"/>
    <xf numFmtId="0" fontId="11" fillId="0" borderId="6" xfId="0" applyFont="1" applyFill="1" applyBorder="1"/>
    <xf numFmtId="0" fontId="7" fillId="0" borderId="6" xfId="0" applyFont="1" applyBorder="1"/>
    <xf numFmtId="0" fontId="15" fillId="0" borderId="0" xfId="0" applyFont="1"/>
    <xf numFmtId="0" fontId="0" fillId="0" borderId="0" xfId="0" applyFont="1" applyFill="1" applyBorder="1"/>
    <xf numFmtId="0" fontId="7" fillId="22" borderId="6" xfId="0" applyFont="1" applyFill="1" applyBorder="1"/>
    <xf numFmtId="0" fontId="0" fillId="23" borderId="6" xfId="0" applyFill="1" applyBorder="1"/>
    <xf numFmtId="0" fontId="7" fillId="13" borderId="6" xfId="0" applyFont="1" applyFill="1" applyBorder="1" applyAlignment="1">
      <alignment horizontal="center" vertical="center"/>
    </xf>
    <xf numFmtId="0" fontId="7" fillId="18" borderId="6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9" borderId="6" xfId="0" applyFont="1" applyFill="1" applyBorder="1" applyAlignment="1">
      <alignment horizontal="center" vertical="center"/>
    </xf>
    <xf numFmtId="0" fontId="7" fillId="20" borderId="6" xfId="0" applyFont="1" applyFill="1" applyBorder="1" applyAlignment="1">
      <alignment horizontal="center" vertical="center"/>
    </xf>
    <xf numFmtId="0" fontId="7" fillId="21" borderId="6" xfId="0" applyFont="1" applyFill="1" applyBorder="1" applyAlignment="1">
      <alignment horizontal="center" vertical="center"/>
    </xf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7" fillId="18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14" fontId="6" fillId="20" borderId="6" xfId="0" applyNumberFormat="1" applyFont="1" applyFill="1" applyBorder="1" applyAlignment="1">
      <alignment horizontal="center" vertical="center"/>
    </xf>
    <xf numFmtId="14" fontId="14" fillId="21" borderId="6" xfId="0" applyNumberFormat="1" applyFont="1" applyFill="1" applyBorder="1" applyAlignment="1">
      <alignment horizontal="center" vertical="center"/>
    </xf>
    <xf numFmtId="0" fontId="0" fillId="19" borderId="6" xfId="0" applyFill="1" applyBorder="1"/>
    <xf numFmtId="0" fontId="0" fillId="20" borderId="6" xfId="0" applyFill="1" applyBorder="1"/>
    <xf numFmtId="0" fontId="0" fillId="21" borderId="6" xfId="0" applyFill="1" applyBorder="1"/>
    <xf numFmtId="0" fontId="11" fillId="14" borderId="6" xfId="0" applyFont="1" applyFill="1" applyBorder="1"/>
    <xf numFmtId="0" fontId="11" fillId="19" borderId="6" xfId="0" applyFont="1" applyFill="1" applyBorder="1"/>
    <xf numFmtId="0" fontId="11" fillId="20" borderId="6" xfId="0" applyFont="1" applyFill="1" applyBorder="1"/>
    <xf numFmtId="0" fontId="11" fillId="21" borderId="6" xfId="0" applyFont="1" applyFill="1" applyBorder="1"/>
    <xf numFmtId="0" fontId="0" fillId="20" borderId="6" xfId="0" applyFont="1" applyFill="1" applyBorder="1"/>
    <xf numFmtId="0" fontId="0" fillId="21" borderId="6" xfId="0" applyFont="1" applyFill="1" applyBorder="1"/>
    <xf numFmtId="0" fontId="8" fillId="20" borderId="6" xfId="0" applyFont="1" applyFill="1" applyBorder="1"/>
    <xf numFmtId="0" fontId="8" fillId="21" borderId="6" xfId="0" applyFont="1" applyFill="1" applyBorder="1"/>
    <xf numFmtId="0" fontId="11" fillId="0" borderId="6" xfId="0" applyFont="1" applyBorder="1"/>
    <xf numFmtId="14" fontId="6" fillId="14" borderId="6" xfId="0" applyNumberFormat="1" applyFont="1" applyFill="1" applyBorder="1" applyAlignment="1">
      <alignment horizontal="center" vertical="center" wrapText="1"/>
    </xf>
    <xf numFmtId="0" fontId="11" fillId="24" borderId="6" xfId="0" applyFont="1" applyFill="1" applyBorder="1"/>
    <xf numFmtId="0" fontId="0" fillId="24" borderId="6" xfId="0" applyFont="1" applyFill="1" applyBorder="1"/>
    <xf numFmtId="0" fontId="0" fillId="25" borderId="6" xfId="0" applyFont="1" applyFill="1" applyBorder="1"/>
    <xf numFmtId="0" fontId="11" fillId="25" borderId="6" xfId="0" applyFont="1" applyFill="1" applyBorder="1"/>
    <xf numFmtId="0" fontId="0" fillId="25" borderId="7" xfId="0" applyFont="1" applyFill="1" applyBorder="1"/>
    <xf numFmtId="0" fontId="0" fillId="7" borderId="6" xfId="0" applyFont="1" applyFill="1" applyBorder="1"/>
    <xf numFmtId="0" fontId="0" fillId="26" borderId="6" xfId="0" applyFill="1" applyBorder="1"/>
    <xf numFmtId="0" fontId="0" fillId="11" borderId="6" xfId="0" applyFont="1" applyFill="1" applyBorder="1"/>
    <xf numFmtId="0" fontId="8" fillId="24" borderId="6" xfId="0" applyFont="1" applyFill="1" applyBorder="1"/>
    <xf numFmtId="0" fontId="8" fillId="7" borderId="6" xfId="0" applyFont="1" applyFill="1" applyBorder="1"/>
    <xf numFmtId="0" fontId="0" fillId="27" borderId="6" xfId="0" applyFill="1" applyBorder="1"/>
    <xf numFmtId="0" fontId="0" fillId="28" borderId="6" xfId="0" applyFill="1" applyBorder="1"/>
    <xf numFmtId="0" fontId="7" fillId="23" borderId="6" xfId="0" applyFont="1" applyFill="1" applyBorder="1"/>
    <xf numFmtId="0" fontId="7" fillId="27" borderId="6" xfId="0" applyFont="1" applyFill="1" applyBorder="1"/>
    <xf numFmtId="0" fontId="7" fillId="28" borderId="6" xfId="0" applyFont="1" applyFill="1" applyBorder="1"/>
    <xf numFmtId="0" fontId="12" fillId="7" borderId="6" xfId="0" applyFont="1" applyFill="1" applyBorder="1" applyAlignment="1">
      <alignment horizontal="right"/>
    </xf>
    <xf numFmtId="0" fontId="0" fillId="23" borderId="6" xfId="0" applyFont="1" applyFill="1" applyBorder="1"/>
    <xf numFmtId="0" fontId="0" fillId="26" borderId="6" xfId="0" applyFont="1" applyFill="1" applyBorder="1"/>
    <xf numFmtId="0" fontId="0" fillId="24" borderId="0" xfId="0" applyFont="1" applyFill="1"/>
    <xf numFmtId="0" fontId="0" fillId="25" borderId="8" xfId="0" applyFont="1" applyFill="1" applyBorder="1"/>
    <xf numFmtId="0" fontId="0" fillId="0" borderId="6" xfId="0" applyFont="1" applyBorder="1" applyAlignment="1"/>
    <xf numFmtId="0" fontId="0" fillId="0" borderId="6" xfId="0" applyBorder="1" applyAlignment="1"/>
    <xf numFmtId="0" fontId="16" fillId="0" borderId="6" xfId="0" applyFont="1" applyBorder="1"/>
    <xf numFmtId="0" fontId="16" fillId="0" borderId="6" xfId="0" applyFont="1" applyFill="1" applyBorder="1"/>
    <xf numFmtId="0" fontId="0" fillId="25" borderId="6" xfId="0" applyFill="1" applyBorder="1"/>
    <xf numFmtId="0" fontId="16" fillId="4" borderId="6" xfId="0" applyFont="1" applyFill="1" applyBorder="1"/>
    <xf numFmtId="0" fontId="6" fillId="0" borderId="6" xfId="0" applyFont="1" applyFill="1" applyBorder="1"/>
    <xf numFmtId="0" fontId="6" fillId="7" borderId="6" xfId="0" applyFont="1" applyFill="1" applyBorder="1"/>
    <xf numFmtId="0" fontId="0" fillId="29" borderId="6" xfId="0" applyFill="1" applyBorder="1"/>
    <xf numFmtId="0" fontId="0" fillId="30" borderId="6" xfId="0" applyFill="1" applyBorder="1"/>
    <xf numFmtId="0" fontId="11" fillId="23" borderId="6" xfId="0" applyFont="1" applyFill="1" applyBorder="1"/>
    <xf numFmtId="0" fontId="11" fillId="29" borderId="6" xfId="0" applyFont="1" applyFill="1" applyBorder="1"/>
    <xf numFmtId="0" fontId="11" fillId="30" borderId="6" xfId="0" applyFont="1" applyFill="1" applyBorder="1"/>
    <xf numFmtId="0" fontId="16" fillId="7" borderId="6" xfId="0" applyFont="1" applyFill="1" applyBorder="1"/>
    <xf numFmtId="0" fontId="16" fillId="11" borderId="6" xfId="0" applyFont="1" applyFill="1" applyBorder="1"/>
    <xf numFmtId="0" fontId="0" fillId="29" borderId="6" xfId="0" applyFont="1" applyFill="1" applyBorder="1"/>
    <xf numFmtId="0" fontId="0" fillId="30" borderId="6" xfId="0" applyFont="1" applyFill="1" applyBorder="1"/>
    <xf numFmtId="0" fontId="17" fillId="0" borderId="6" xfId="0" applyFont="1" applyFill="1" applyBorder="1"/>
    <xf numFmtId="0" fontId="8" fillId="31" borderId="6" xfId="0" applyFont="1" applyFill="1" applyBorder="1"/>
    <xf numFmtId="0" fontId="4" fillId="0" borderId="0" xfId="0" applyFont="1" applyAlignment="1"/>
    <xf numFmtId="0" fontId="18" fillId="0" borderId="6" xfId="0" applyFont="1" applyBorder="1"/>
    <xf numFmtId="0" fontId="19" fillId="0" borderId="6" xfId="0" applyFont="1" applyFill="1" applyBorder="1"/>
    <xf numFmtId="0" fontId="19" fillId="6" borderId="6" xfId="0" applyFont="1" applyFill="1" applyBorder="1"/>
    <xf numFmtId="0" fontId="19" fillId="7" borderId="6" xfId="0" applyFont="1" applyFill="1" applyBorder="1"/>
    <xf numFmtId="0" fontId="4" fillId="0" borderId="0" xfId="0" applyFont="1" applyFill="1" applyAlignment="1"/>
    <xf numFmtId="0" fontId="4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4" fontId="6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Y366"/>
  <sheetViews>
    <sheetView tabSelected="1" topLeftCell="A13" zoomScaleNormal="100" workbookViewId="0">
      <selection activeCell="H104" sqref="H104"/>
    </sheetView>
  </sheetViews>
  <sheetFormatPr defaultRowHeight="15" x14ac:dyDescent="0.25"/>
  <cols>
    <col min="1" max="1" width="9.140625" style="19" customWidth="1"/>
    <col min="2" max="2" width="9.140625" style="23" customWidth="1"/>
    <col min="3" max="3" width="33.85546875" style="63" bestFit="1" customWidth="1"/>
    <col min="4" max="4" width="10.7109375" customWidth="1"/>
    <col min="6" max="25" width="9.140625" style="19"/>
    <col min="235" max="235" width="5.140625" customWidth="1"/>
    <col min="236" max="236" width="35" customWidth="1"/>
    <col min="237" max="238" width="11.28515625" customWidth="1"/>
    <col min="239" max="241" width="10.7109375" customWidth="1"/>
    <col min="242" max="242" width="9.5703125" customWidth="1"/>
    <col min="243" max="246" width="10.7109375" customWidth="1"/>
    <col min="247" max="247" width="7.140625" customWidth="1"/>
    <col min="248" max="248" width="7.7109375" customWidth="1"/>
    <col min="249" max="251" width="10.7109375" customWidth="1"/>
    <col min="252" max="252" width="7" customWidth="1"/>
    <col min="253" max="253" width="7.7109375" customWidth="1"/>
    <col min="254" max="260" width="10.7109375" customWidth="1"/>
    <col min="491" max="491" width="5.140625" customWidth="1"/>
    <col min="492" max="492" width="35" customWidth="1"/>
    <col min="493" max="494" width="11.28515625" customWidth="1"/>
    <col min="495" max="497" width="10.7109375" customWidth="1"/>
    <col min="498" max="498" width="9.5703125" customWidth="1"/>
    <col min="499" max="502" width="10.7109375" customWidth="1"/>
    <col min="503" max="503" width="7.140625" customWidth="1"/>
    <col min="504" max="504" width="7.7109375" customWidth="1"/>
    <col min="505" max="507" width="10.7109375" customWidth="1"/>
    <col min="508" max="508" width="7" customWidth="1"/>
    <col min="509" max="509" width="7.7109375" customWidth="1"/>
    <col min="510" max="516" width="10.7109375" customWidth="1"/>
    <col min="747" max="747" width="5.140625" customWidth="1"/>
    <col min="748" max="748" width="35" customWidth="1"/>
    <col min="749" max="750" width="11.28515625" customWidth="1"/>
    <col min="751" max="753" width="10.7109375" customWidth="1"/>
    <col min="754" max="754" width="9.5703125" customWidth="1"/>
    <col min="755" max="758" width="10.7109375" customWidth="1"/>
    <col min="759" max="759" width="7.140625" customWidth="1"/>
    <col min="760" max="760" width="7.7109375" customWidth="1"/>
    <col min="761" max="763" width="10.7109375" customWidth="1"/>
    <col min="764" max="764" width="7" customWidth="1"/>
    <col min="765" max="765" width="7.7109375" customWidth="1"/>
    <col min="766" max="772" width="10.7109375" customWidth="1"/>
    <col min="1003" max="1003" width="5.140625" customWidth="1"/>
    <col min="1004" max="1004" width="35" customWidth="1"/>
    <col min="1005" max="1006" width="11.28515625" customWidth="1"/>
    <col min="1007" max="1009" width="10.7109375" customWidth="1"/>
    <col min="1010" max="1010" width="9.5703125" customWidth="1"/>
    <col min="1011" max="1014" width="10.7109375" customWidth="1"/>
    <col min="1015" max="1015" width="7.140625" customWidth="1"/>
    <col min="1016" max="1016" width="7.7109375" customWidth="1"/>
    <col min="1017" max="1019" width="10.7109375" customWidth="1"/>
    <col min="1020" max="1020" width="7" customWidth="1"/>
    <col min="1021" max="1021" width="7.7109375" customWidth="1"/>
    <col min="1022" max="1028" width="10.7109375" customWidth="1"/>
    <col min="1259" max="1259" width="5.140625" customWidth="1"/>
    <col min="1260" max="1260" width="35" customWidth="1"/>
    <col min="1261" max="1262" width="11.28515625" customWidth="1"/>
    <col min="1263" max="1265" width="10.7109375" customWidth="1"/>
    <col min="1266" max="1266" width="9.5703125" customWidth="1"/>
    <col min="1267" max="1270" width="10.7109375" customWidth="1"/>
    <col min="1271" max="1271" width="7.140625" customWidth="1"/>
    <col min="1272" max="1272" width="7.7109375" customWidth="1"/>
    <col min="1273" max="1275" width="10.7109375" customWidth="1"/>
    <col min="1276" max="1276" width="7" customWidth="1"/>
    <col min="1277" max="1277" width="7.7109375" customWidth="1"/>
    <col min="1278" max="1284" width="10.7109375" customWidth="1"/>
    <col min="1515" max="1515" width="5.140625" customWidth="1"/>
    <col min="1516" max="1516" width="35" customWidth="1"/>
    <col min="1517" max="1518" width="11.28515625" customWidth="1"/>
    <col min="1519" max="1521" width="10.7109375" customWidth="1"/>
    <col min="1522" max="1522" width="9.5703125" customWidth="1"/>
    <col min="1523" max="1526" width="10.7109375" customWidth="1"/>
    <col min="1527" max="1527" width="7.140625" customWidth="1"/>
    <col min="1528" max="1528" width="7.7109375" customWidth="1"/>
    <col min="1529" max="1531" width="10.7109375" customWidth="1"/>
    <col min="1532" max="1532" width="7" customWidth="1"/>
    <col min="1533" max="1533" width="7.7109375" customWidth="1"/>
    <col min="1534" max="1540" width="10.7109375" customWidth="1"/>
    <col min="1771" max="1771" width="5.140625" customWidth="1"/>
    <col min="1772" max="1772" width="35" customWidth="1"/>
    <col min="1773" max="1774" width="11.28515625" customWidth="1"/>
    <col min="1775" max="1777" width="10.7109375" customWidth="1"/>
    <col min="1778" max="1778" width="9.5703125" customWidth="1"/>
    <col min="1779" max="1782" width="10.7109375" customWidth="1"/>
    <col min="1783" max="1783" width="7.140625" customWidth="1"/>
    <col min="1784" max="1784" width="7.7109375" customWidth="1"/>
    <col min="1785" max="1787" width="10.7109375" customWidth="1"/>
    <col min="1788" max="1788" width="7" customWidth="1"/>
    <col min="1789" max="1789" width="7.7109375" customWidth="1"/>
    <col min="1790" max="1796" width="10.7109375" customWidth="1"/>
    <col min="2027" max="2027" width="5.140625" customWidth="1"/>
    <col min="2028" max="2028" width="35" customWidth="1"/>
    <col min="2029" max="2030" width="11.28515625" customWidth="1"/>
    <col min="2031" max="2033" width="10.7109375" customWidth="1"/>
    <col min="2034" max="2034" width="9.5703125" customWidth="1"/>
    <col min="2035" max="2038" width="10.7109375" customWidth="1"/>
    <col min="2039" max="2039" width="7.140625" customWidth="1"/>
    <col min="2040" max="2040" width="7.7109375" customWidth="1"/>
    <col min="2041" max="2043" width="10.7109375" customWidth="1"/>
    <col min="2044" max="2044" width="7" customWidth="1"/>
    <col min="2045" max="2045" width="7.7109375" customWidth="1"/>
    <col min="2046" max="2052" width="10.7109375" customWidth="1"/>
    <col min="2283" max="2283" width="5.140625" customWidth="1"/>
    <col min="2284" max="2284" width="35" customWidth="1"/>
    <col min="2285" max="2286" width="11.28515625" customWidth="1"/>
    <col min="2287" max="2289" width="10.7109375" customWidth="1"/>
    <col min="2290" max="2290" width="9.5703125" customWidth="1"/>
    <col min="2291" max="2294" width="10.7109375" customWidth="1"/>
    <col min="2295" max="2295" width="7.140625" customWidth="1"/>
    <col min="2296" max="2296" width="7.7109375" customWidth="1"/>
    <col min="2297" max="2299" width="10.7109375" customWidth="1"/>
    <col min="2300" max="2300" width="7" customWidth="1"/>
    <col min="2301" max="2301" width="7.7109375" customWidth="1"/>
    <col min="2302" max="2308" width="10.7109375" customWidth="1"/>
    <col min="2539" max="2539" width="5.140625" customWidth="1"/>
    <col min="2540" max="2540" width="35" customWidth="1"/>
    <col min="2541" max="2542" width="11.28515625" customWidth="1"/>
    <col min="2543" max="2545" width="10.7109375" customWidth="1"/>
    <col min="2546" max="2546" width="9.5703125" customWidth="1"/>
    <col min="2547" max="2550" width="10.7109375" customWidth="1"/>
    <col min="2551" max="2551" width="7.140625" customWidth="1"/>
    <col min="2552" max="2552" width="7.7109375" customWidth="1"/>
    <col min="2553" max="2555" width="10.7109375" customWidth="1"/>
    <col min="2556" max="2556" width="7" customWidth="1"/>
    <col min="2557" max="2557" width="7.7109375" customWidth="1"/>
    <col min="2558" max="2564" width="10.7109375" customWidth="1"/>
    <col min="2795" max="2795" width="5.140625" customWidth="1"/>
    <col min="2796" max="2796" width="35" customWidth="1"/>
    <col min="2797" max="2798" width="11.28515625" customWidth="1"/>
    <col min="2799" max="2801" width="10.7109375" customWidth="1"/>
    <col min="2802" max="2802" width="9.5703125" customWidth="1"/>
    <col min="2803" max="2806" width="10.7109375" customWidth="1"/>
    <col min="2807" max="2807" width="7.140625" customWidth="1"/>
    <col min="2808" max="2808" width="7.7109375" customWidth="1"/>
    <col min="2809" max="2811" width="10.7109375" customWidth="1"/>
    <col min="2812" max="2812" width="7" customWidth="1"/>
    <col min="2813" max="2813" width="7.7109375" customWidth="1"/>
    <col min="2814" max="2820" width="10.7109375" customWidth="1"/>
    <col min="3051" max="3051" width="5.140625" customWidth="1"/>
    <col min="3052" max="3052" width="35" customWidth="1"/>
    <col min="3053" max="3054" width="11.28515625" customWidth="1"/>
    <col min="3055" max="3057" width="10.7109375" customWidth="1"/>
    <col min="3058" max="3058" width="9.5703125" customWidth="1"/>
    <col min="3059" max="3062" width="10.7109375" customWidth="1"/>
    <col min="3063" max="3063" width="7.140625" customWidth="1"/>
    <col min="3064" max="3064" width="7.7109375" customWidth="1"/>
    <col min="3065" max="3067" width="10.7109375" customWidth="1"/>
    <col min="3068" max="3068" width="7" customWidth="1"/>
    <col min="3069" max="3069" width="7.7109375" customWidth="1"/>
    <col min="3070" max="3076" width="10.7109375" customWidth="1"/>
    <col min="3307" max="3307" width="5.140625" customWidth="1"/>
    <col min="3308" max="3308" width="35" customWidth="1"/>
    <col min="3309" max="3310" width="11.28515625" customWidth="1"/>
    <col min="3311" max="3313" width="10.7109375" customWidth="1"/>
    <col min="3314" max="3314" width="9.5703125" customWidth="1"/>
    <col min="3315" max="3318" width="10.7109375" customWidth="1"/>
    <col min="3319" max="3319" width="7.140625" customWidth="1"/>
    <col min="3320" max="3320" width="7.7109375" customWidth="1"/>
    <col min="3321" max="3323" width="10.7109375" customWidth="1"/>
    <col min="3324" max="3324" width="7" customWidth="1"/>
    <col min="3325" max="3325" width="7.7109375" customWidth="1"/>
    <col min="3326" max="3332" width="10.7109375" customWidth="1"/>
    <col min="3563" max="3563" width="5.140625" customWidth="1"/>
    <col min="3564" max="3564" width="35" customWidth="1"/>
    <col min="3565" max="3566" width="11.28515625" customWidth="1"/>
    <col min="3567" max="3569" width="10.7109375" customWidth="1"/>
    <col min="3570" max="3570" width="9.5703125" customWidth="1"/>
    <col min="3571" max="3574" width="10.7109375" customWidth="1"/>
    <col min="3575" max="3575" width="7.140625" customWidth="1"/>
    <col min="3576" max="3576" width="7.7109375" customWidth="1"/>
    <col min="3577" max="3579" width="10.7109375" customWidth="1"/>
    <col min="3580" max="3580" width="7" customWidth="1"/>
    <col min="3581" max="3581" width="7.7109375" customWidth="1"/>
    <col min="3582" max="3588" width="10.7109375" customWidth="1"/>
    <col min="3819" max="3819" width="5.140625" customWidth="1"/>
    <col min="3820" max="3820" width="35" customWidth="1"/>
    <col min="3821" max="3822" width="11.28515625" customWidth="1"/>
    <col min="3823" max="3825" width="10.7109375" customWidth="1"/>
    <col min="3826" max="3826" width="9.5703125" customWidth="1"/>
    <col min="3827" max="3830" width="10.7109375" customWidth="1"/>
    <col min="3831" max="3831" width="7.140625" customWidth="1"/>
    <col min="3832" max="3832" width="7.7109375" customWidth="1"/>
    <col min="3833" max="3835" width="10.7109375" customWidth="1"/>
    <col min="3836" max="3836" width="7" customWidth="1"/>
    <col min="3837" max="3837" width="7.7109375" customWidth="1"/>
    <col min="3838" max="3844" width="10.7109375" customWidth="1"/>
    <col min="4075" max="4075" width="5.140625" customWidth="1"/>
    <col min="4076" max="4076" width="35" customWidth="1"/>
    <col min="4077" max="4078" width="11.28515625" customWidth="1"/>
    <col min="4079" max="4081" width="10.7109375" customWidth="1"/>
    <col min="4082" max="4082" width="9.5703125" customWidth="1"/>
    <col min="4083" max="4086" width="10.7109375" customWidth="1"/>
    <col min="4087" max="4087" width="7.140625" customWidth="1"/>
    <col min="4088" max="4088" width="7.7109375" customWidth="1"/>
    <col min="4089" max="4091" width="10.7109375" customWidth="1"/>
    <col min="4092" max="4092" width="7" customWidth="1"/>
    <col min="4093" max="4093" width="7.7109375" customWidth="1"/>
    <col min="4094" max="4100" width="10.7109375" customWidth="1"/>
    <col min="4331" max="4331" width="5.140625" customWidth="1"/>
    <col min="4332" max="4332" width="35" customWidth="1"/>
    <col min="4333" max="4334" width="11.28515625" customWidth="1"/>
    <col min="4335" max="4337" width="10.7109375" customWidth="1"/>
    <col min="4338" max="4338" width="9.5703125" customWidth="1"/>
    <col min="4339" max="4342" width="10.7109375" customWidth="1"/>
    <col min="4343" max="4343" width="7.140625" customWidth="1"/>
    <col min="4344" max="4344" width="7.7109375" customWidth="1"/>
    <col min="4345" max="4347" width="10.7109375" customWidth="1"/>
    <col min="4348" max="4348" width="7" customWidth="1"/>
    <col min="4349" max="4349" width="7.7109375" customWidth="1"/>
    <col min="4350" max="4356" width="10.7109375" customWidth="1"/>
    <col min="4587" max="4587" width="5.140625" customWidth="1"/>
    <col min="4588" max="4588" width="35" customWidth="1"/>
    <col min="4589" max="4590" width="11.28515625" customWidth="1"/>
    <col min="4591" max="4593" width="10.7109375" customWidth="1"/>
    <col min="4594" max="4594" width="9.5703125" customWidth="1"/>
    <col min="4595" max="4598" width="10.7109375" customWidth="1"/>
    <col min="4599" max="4599" width="7.140625" customWidth="1"/>
    <col min="4600" max="4600" width="7.7109375" customWidth="1"/>
    <col min="4601" max="4603" width="10.7109375" customWidth="1"/>
    <col min="4604" max="4604" width="7" customWidth="1"/>
    <col min="4605" max="4605" width="7.7109375" customWidth="1"/>
    <col min="4606" max="4612" width="10.7109375" customWidth="1"/>
    <col min="4843" max="4843" width="5.140625" customWidth="1"/>
    <col min="4844" max="4844" width="35" customWidth="1"/>
    <col min="4845" max="4846" width="11.28515625" customWidth="1"/>
    <col min="4847" max="4849" width="10.7109375" customWidth="1"/>
    <col min="4850" max="4850" width="9.5703125" customWidth="1"/>
    <col min="4851" max="4854" width="10.7109375" customWidth="1"/>
    <col min="4855" max="4855" width="7.140625" customWidth="1"/>
    <col min="4856" max="4856" width="7.7109375" customWidth="1"/>
    <col min="4857" max="4859" width="10.7109375" customWidth="1"/>
    <col min="4860" max="4860" width="7" customWidth="1"/>
    <col min="4861" max="4861" width="7.7109375" customWidth="1"/>
    <col min="4862" max="4868" width="10.7109375" customWidth="1"/>
    <col min="5099" max="5099" width="5.140625" customWidth="1"/>
    <col min="5100" max="5100" width="35" customWidth="1"/>
    <col min="5101" max="5102" width="11.28515625" customWidth="1"/>
    <col min="5103" max="5105" width="10.7109375" customWidth="1"/>
    <col min="5106" max="5106" width="9.5703125" customWidth="1"/>
    <col min="5107" max="5110" width="10.7109375" customWidth="1"/>
    <col min="5111" max="5111" width="7.140625" customWidth="1"/>
    <col min="5112" max="5112" width="7.7109375" customWidth="1"/>
    <col min="5113" max="5115" width="10.7109375" customWidth="1"/>
    <col min="5116" max="5116" width="7" customWidth="1"/>
    <col min="5117" max="5117" width="7.7109375" customWidth="1"/>
    <col min="5118" max="5124" width="10.7109375" customWidth="1"/>
    <col min="5355" max="5355" width="5.140625" customWidth="1"/>
    <col min="5356" max="5356" width="35" customWidth="1"/>
    <col min="5357" max="5358" width="11.28515625" customWidth="1"/>
    <col min="5359" max="5361" width="10.7109375" customWidth="1"/>
    <col min="5362" max="5362" width="9.5703125" customWidth="1"/>
    <col min="5363" max="5366" width="10.7109375" customWidth="1"/>
    <col min="5367" max="5367" width="7.140625" customWidth="1"/>
    <col min="5368" max="5368" width="7.7109375" customWidth="1"/>
    <col min="5369" max="5371" width="10.7109375" customWidth="1"/>
    <col min="5372" max="5372" width="7" customWidth="1"/>
    <col min="5373" max="5373" width="7.7109375" customWidth="1"/>
    <col min="5374" max="5380" width="10.7109375" customWidth="1"/>
    <col min="5611" max="5611" width="5.140625" customWidth="1"/>
    <col min="5612" max="5612" width="35" customWidth="1"/>
    <col min="5613" max="5614" width="11.28515625" customWidth="1"/>
    <col min="5615" max="5617" width="10.7109375" customWidth="1"/>
    <col min="5618" max="5618" width="9.5703125" customWidth="1"/>
    <col min="5619" max="5622" width="10.7109375" customWidth="1"/>
    <col min="5623" max="5623" width="7.140625" customWidth="1"/>
    <col min="5624" max="5624" width="7.7109375" customWidth="1"/>
    <col min="5625" max="5627" width="10.7109375" customWidth="1"/>
    <col min="5628" max="5628" width="7" customWidth="1"/>
    <col min="5629" max="5629" width="7.7109375" customWidth="1"/>
    <col min="5630" max="5636" width="10.7109375" customWidth="1"/>
    <col min="5867" max="5867" width="5.140625" customWidth="1"/>
    <col min="5868" max="5868" width="35" customWidth="1"/>
    <col min="5869" max="5870" width="11.28515625" customWidth="1"/>
    <col min="5871" max="5873" width="10.7109375" customWidth="1"/>
    <col min="5874" max="5874" width="9.5703125" customWidth="1"/>
    <col min="5875" max="5878" width="10.7109375" customWidth="1"/>
    <col min="5879" max="5879" width="7.140625" customWidth="1"/>
    <col min="5880" max="5880" width="7.7109375" customWidth="1"/>
    <col min="5881" max="5883" width="10.7109375" customWidth="1"/>
    <col min="5884" max="5884" width="7" customWidth="1"/>
    <col min="5885" max="5885" width="7.7109375" customWidth="1"/>
    <col min="5886" max="5892" width="10.7109375" customWidth="1"/>
    <col min="6123" max="6123" width="5.140625" customWidth="1"/>
    <col min="6124" max="6124" width="35" customWidth="1"/>
    <col min="6125" max="6126" width="11.28515625" customWidth="1"/>
    <col min="6127" max="6129" width="10.7109375" customWidth="1"/>
    <col min="6130" max="6130" width="9.5703125" customWidth="1"/>
    <col min="6131" max="6134" width="10.7109375" customWidth="1"/>
    <col min="6135" max="6135" width="7.140625" customWidth="1"/>
    <col min="6136" max="6136" width="7.7109375" customWidth="1"/>
    <col min="6137" max="6139" width="10.7109375" customWidth="1"/>
    <col min="6140" max="6140" width="7" customWidth="1"/>
    <col min="6141" max="6141" width="7.7109375" customWidth="1"/>
    <col min="6142" max="6148" width="10.7109375" customWidth="1"/>
    <col min="6379" max="6379" width="5.140625" customWidth="1"/>
    <col min="6380" max="6380" width="35" customWidth="1"/>
    <col min="6381" max="6382" width="11.28515625" customWidth="1"/>
    <col min="6383" max="6385" width="10.7109375" customWidth="1"/>
    <col min="6386" max="6386" width="9.5703125" customWidth="1"/>
    <col min="6387" max="6390" width="10.7109375" customWidth="1"/>
    <col min="6391" max="6391" width="7.140625" customWidth="1"/>
    <col min="6392" max="6392" width="7.7109375" customWidth="1"/>
    <col min="6393" max="6395" width="10.7109375" customWidth="1"/>
    <col min="6396" max="6396" width="7" customWidth="1"/>
    <col min="6397" max="6397" width="7.7109375" customWidth="1"/>
    <col min="6398" max="6404" width="10.7109375" customWidth="1"/>
    <col min="6635" max="6635" width="5.140625" customWidth="1"/>
    <col min="6636" max="6636" width="35" customWidth="1"/>
    <col min="6637" max="6638" width="11.28515625" customWidth="1"/>
    <col min="6639" max="6641" width="10.7109375" customWidth="1"/>
    <col min="6642" max="6642" width="9.5703125" customWidth="1"/>
    <col min="6643" max="6646" width="10.7109375" customWidth="1"/>
    <col min="6647" max="6647" width="7.140625" customWidth="1"/>
    <col min="6648" max="6648" width="7.7109375" customWidth="1"/>
    <col min="6649" max="6651" width="10.7109375" customWidth="1"/>
    <col min="6652" max="6652" width="7" customWidth="1"/>
    <col min="6653" max="6653" width="7.7109375" customWidth="1"/>
    <col min="6654" max="6660" width="10.7109375" customWidth="1"/>
    <col min="6891" max="6891" width="5.140625" customWidth="1"/>
    <col min="6892" max="6892" width="35" customWidth="1"/>
    <col min="6893" max="6894" width="11.28515625" customWidth="1"/>
    <col min="6895" max="6897" width="10.7109375" customWidth="1"/>
    <col min="6898" max="6898" width="9.5703125" customWidth="1"/>
    <col min="6899" max="6902" width="10.7109375" customWidth="1"/>
    <col min="6903" max="6903" width="7.140625" customWidth="1"/>
    <col min="6904" max="6904" width="7.7109375" customWidth="1"/>
    <col min="6905" max="6907" width="10.7109375" customWidth="1"/>
    <col min="6908" max="6908" width="7" customWidth="1"/>
    <col min="6909" max="6909" width="7.7109375" customWidth="1"/>
    <col min="6910" max="6916" width="10.7109375" customWidth="1"/>
    <col min="7147" max="7147" width="5.140625" customWidth="1"/>
    <col min="7148" max="7148" width="35" customWidth="1"/>
    <col min="7149" max="7150" width="11.28515625" customWidth="1"/>
    <col min="7151" max="7153" width="10.7109375" customWidth="1"/>
    <col min="7154" max="7154" width="9.5703125" customWidth="1"/>
    <col min="7155" max="7158" width="10.7109375" customWidth="1"/>
    <col min="7159" max="7159" width="7.140625" customWidth="1"/>
    <col min="7160" max="7160" width="7.7109375" customWidth="1"/>
    <col min="7161" max="7163" width="10.7109375" customWidth="1"/>
    <col min="7164" max="7164" width="7" customWidth="1"/>
    <col min="7165" max="7165" width="7.7109375" customWidth="1"/>
    <col min="7166" max="7172" width="10.7109375" customWidth="1"/>
    <col min="7403" max="7403" width="5.140625" customWidth="1"/>
    <col min="7404" max="7404" width="35" customWidth="1"/>
    <col min="7405" max="7406" width="11.28515625" customWidth="1"/>
    <col min="7407" max="7409" width="10.7109375" customWidth="1"/>
    <col min="7410" max="7410" width="9.5703125" customWidth="1"/>
    <col min="7411" max="7414" width="10.7109375" customWidth="1"/>
    <col min="7415" max="7415" width="7.140625" customWidth="1"/>
    <col min="7416" max="7416" width="7.7109375" customWidth="1"/>
    <col min="7417" max="7419" width="10.7109375" customWidth="1"/>
    <col min="7420" max="7420" width="7" customWidth="1"/>
    <col min="7421" max="7421" width="7.7109375" customWidth="1"/>
    <col min="7422" max="7428" width="10.7109375" customWidth="1"/>
    <col min="7659" max="7659" width="5.140625" customWidth="1"/>
    <col min="7660" max="7660" width="35" customWidth="1"/>
    <col min="7661" max="7662" width="11.28515625" customWidth="1"/>
    <col min="7663" max="7665" width="10.7109375" customWidth="1"/>
    <col min="7666" max="7666" width="9.5703125" customWidth="1"/>
    <col min="7667" max="7670" width="10.7109375" customWidth="1"/>
    <col min="7671" max="7671" width="7.140625" customWidth="1"/>
    <col min="7672" max="7672" width="7.7109375" customWidth="1"/>
    <col min="7673" max="7675" width="10.7109375" customWidth="1"/>
    <col min="7676" max="7676" width="7" customWidth="1"/>
    <col min="7677" max="7677" width="7.7109375" customWidth="1"/>
    <col min="7678" max="7684" width="10.7109375" customWidth="1"/>
    <col min="7915" max="7915" width="5.140625" customWidth="1"/>
    <col min="7916" max="7916" width="35" customWidth="1"/>
    <col min="7917" max="7918" width="11.28515625" customWidth="1"/>
    <col min="7919" max="7921" width="10.7109375" customWidth="1"/>
    <col min="7922" max="7922" width="9.5703125" customWidth="1"/>
    <col min="7923" max="7926" width="10.7109375" customWidth="1"/>
    <col min="7927" max="7927" width="7.140625" customWidth="1"/>
    <col min="7928" max="7928" width="7.7109375" customWidth="1"/>
    <col min="7929" max="7931" width="10.7109375" customWidth="1"/>
    <col min="7932" max="7932" width="7" customWidth="1"/>
    <col min="7933" max="7933" width="7.7109375" customWidth="1"/>
    <col min="7934" max="7940" width="10.7109375" customWidth="1"/>
    <col min="8171" max="8171" width="5.140625" customWidth="1"/>
    <col min="8172" max="8172" width="35" customWidth="1"/>
    <col min="8173" max="8174" width="11.28515625" customWidth="1"/>
    <col min="8175" max="8177" width="10.7109375" customWidth="1"/>
    <col min="8178" max="8178" width="9.5703125" customWidth="1"/>
    <col min="8179" max="8182" width="10.7109375" customWidth="1"/>
    <col min="8183" max="8183" width="7.140625" customWidth="1"/>
    <col min="8184" max="8184" width="7.7109375" customWidth="1"/>
    <col min="8185" max="8187" width="10.7109375" customWidth="1"/>
    <col min="8188" max="8188" width="7" customWidth="1"/>
    <col min="8189" max="8189" width="7.7109375" customWidth="1"/>
    <col min="8190" max="8196" width="10.7109375" customWidth="1"/>
    <col min="8427" max="8427" width="5.140625" customWidth="1"/>
    <col min="8428" max="8428" width="35" customWidth="1"/>
    <col min="8429" max="8430" width="11.28515625" customWidth="1"/>
    <col min="8431" max="8433" width="10.7109375" customWidth="1"/>
    <col min="8434" max="8434" width="9.5703125" customWidth="1"/>
    <col min="8435" max="8438" width="10.7109375" customWidth="1"/>
    <col min="8439" max="8439" width="7.140625" customWidth="1"/>
    <col min="8440" max="8440" width="7.7109375" customWidth="1"/>
    <col min="8441" max="8443" width="10.7109375" customWidth="1"/>
    <col min="8444" max="8444" width="7" customWidth="1"/>
    <col min="8445" max="8445" width="7.7109375" customWidth="1"/>
    <col min="8446" max="8452" width="10.7109375" customWidth="1"/>
    <col min="8683" max="8683" width="5.140625" customWidth="1"/>
    <col min="8684" max="8684" width="35" customWidth="1"/>
    <col min="8685" max="8686" width="11.28515625" customWidth="1"/>
    <col min="8687" max="8689" width="10.7109375" customWidth="1"/>
    <col min="8690" max="8690" width="9.5703125" customWidth="1"/>
    <col min="8691" max="8694" width="10.7109375" customWidth="1"/>
    <col min="8695" max="8695" width="7.140625" customWidth="1"/>
    <col min="8696" max="8696" width="7.7109375" customWidth="1"/>
    <col min="8697" max="8699" width="10.7109375" customWidth="1"/>
    <col min="8700" max="8700" width="7" customWidth="1"/>
    <col min="8701" max="8701" width="7.7109375" customWidth="1"/>
    <col min="8702" max="8708" width="10.7109375" customWidth="1"/>
    <col min="8939" max="8939" width="5.140625" customWidth="1"/>
    <col min="8940" max="8940" width="35" customWidth="1"/>
    <col min="8941" max="8942" width="11.28515625" customWidth="1"/>
    <col min="8943" max="8945" width="10.7109375" customWidth="1"/>
    <col min="8946" max="8946" width="9.5703125" customWidth="1"/>
    <col min="8947" max="8950" width="10.7109375" customWidth="1"/>
    <col min="8951" max="8951" width="7.140625" customWidth="1"/>
    <col min="8952" max="8952" width="7.7109375" customWidth="1"/>
    <col min="8953" max="8955" width="10.7109375" customWidth="1"/>
    <col min="8956" max="8956" width="7" customWidth="1"/>
    <col min="8957" max="8957" width="7.7109375" customWidth="1"/>
    <col min="8958" max="8964" width="10.7109375" customWidth="1"/>
    <col min="9195" max="9195" width="5.140625" customWidth="1"/>
    <col min="9196" max="9196" width="35" customWidth="1"/>
    <col min="9197" max="9198" width="11.28515625" customWidth="1"/>
    <col min="9199" max="9201" width="10.7109375" customWidth="1"/>
    <col min="9202" max="9202" width="9.5703125" customWidth="1"/>
    <col min="9203" max="9206" width="10.7109375" customWidth="1"/>
    <col min="9207" max="9207" width="7.140625" customWidth="1"/>
    <col min="9208" max="9208" width="7.7109375" customWidth="1"/>
    <col min="9209" max="9211" width="10.7109375" customWidth="1"/>
    <col min="9212" max="9212" width="7" customWidth="1"/>
    <col min="9213" max="9213" width="7.7109375" customWidth="1"/>
    <col min="9214" max="9220" width="10.7109375" customWidth="1"/>
    <col min="9451" max="9451" width="5.140625" customWidth="1"/>
    <col min="9452" max="9452" width="35" customWidth="1"/>
    <col min="9453" max="9454" width="11.28515625" customWidth="1"/>
    <col min="9455" max="9457" width="10.7109375" customWidth="1"/>
    <col min="9458" max="9458" width="9.5703125" customWidth="1"/>
    <col min="9459" max="9462" width="10.7109375" customWidth="1"/>
    <col min="9463" max="9463" width="7.140625" customWidth="1"/>
    <col min="9464" max="9464" width="7.7109375" customWidth="1"/>
    <col min="9465" max="9467" width="10.7109375" customWidth="1"/>
    <col min="9468" max="9468" width="7" customWidth="1"/>
    <col min="9469" max="9469" width="7.7109375" customWidth="1"/>
    <col min="9470" max="9476" width="10.7109375" customWidth="1"/>
    <col min="9707" max="9707" width="5.140625" customWidth="1"/>
    <col min="9708" max="9708" width="35" customWidth="1"/>
    <col min="9709" max="9710" width="11.28515625" customWidth="1"/>
    <col min="9711" max="9713" width="10.7109375" customWidth="1"/>
    <col min="9714" max="9714" width="9.5703125" customWidth="1"/>
    <col min="9715" max="9718" width="10.7109375" customWidth="1"/>
    <col min="9719" max="9719" width="7.140625" customWidth="1"/>
    <col min="9720" max="9720" width="7.7109375" customWidth="1"/>
    <col min="9721" max="9723" width="10.7109375" customWidth="1"/>
    <col min="9724" max="9724" width="7" customWidth="1"/>
    <col min="9725" max="9725" width="7.7109375" customWidth="1"/>
    <col min="9726" max="9732" width="10.7109375" customWidth="1"/>
    <col min="9963" max="9963" width="5.140625" customWidth="1"/>
    <col min="9964" max="9964" width="35" customWidth="1"/>
    <col min="9965" max="9966" width="11.28515625" customWidth="1"/>
    <col min="9967" max="9969" width="10.7109375" customWidth="1"/>
    <col min="9970" max="9970" width="9.5703125" customWidth="1"/>
    <col min="9971" max="9974" width="10.7109375" customWidth="1"/>
    <col min="9975" max="9975" width="7.140625" customWidth="1"/>
    <col min="9976" max="9976" width="7.7109375" customWidth="1"/>
    <col min="9977" max="9979" width="10.7109375" customWidth="1"/>
    <col min="9980" max="9980" width="7" customWidth="1"/>
    <col min="9981" max="9981" width="7.7109375" customWidth="1"/>
    <col min="9982" max="9988" width="10.7109375" customWidth="1"/>
    <col min="10219" max="10219" width="5.140625" customWidth="1"/>
    <col min="10220" max="10220" width="35" customWidth="1"/>
    <col min="10221" max="10222" width="11.28515625" customWidth="1"/>
    <col min="10223" max="10225" width="10.7109375" customWidth="1"/>
    <col min="10226" max="10226" width="9.5703125" customWidth="1"/>
    <col min="10227" max="10230" width="10.7109375" customWidth="1"/>
    <col min="10231" max="10231" width="7.140625" customWidth="1"/>
    <col min="10232" max="10232" width="7.7109375" customWidth="1"/>
    <col min="10233" max="10235" width="10.7109375" customWidth="1"/>
    <col min="10236" max="10236" width="7" customWidth="1"/>
    <col min="10237" max="10237" width="7.7109375" customWidth="1"/>
    <col min="10238" max="10244" width="10.7109375" customWidth="1"/>
    <col min="10475" max="10475" width="5.140625" customWidth="1"/>
    <col min="10476" max="10476" width="35" customWidth="1"/>
    <col min="10477" max="10478" width="11.28515625" customWidth="1"/>
    <col min="10479" max="10481" width="10.7109375" customWidth="1"/>
    <col min="10482" max="10482" width="9.5703125" customWidth="1"/>
    <col min="10483" max="10486" width="10.7109375" customWidth="1"/>
    <col min="10487" max="10487" width="7.140625" customWidth="1"/>
    <col min="10488" max="10488" width="7.7109375" customWidth="1"/>
    <col min="10489" max="10491" width="10.7109375" customWidth="1"/>
    <col min="10492" max="10492" width="7" customWidth="1"/>
    <col min="10493" max="10493" width="7.7109375" customWidth="1"/>
    <col min="10494" max="10500" width="10.7109375" customWidth="1"/>
    <col min="10731" max="10731" width="5.140625" customWidth="1"/>
    <col min="10732" max="10732" width="35" customWidth="1"/>
    <col min="10733" max="10734" width="11.28515625" customWidth="1"/>
    <col min="10735" max="10737" width="10.7109375" customWidth="1"/>
    <col min="10738" max="10738" width="9.5703125" customWidth="1"/>
    <col min="10739" max="10742" width="10.7109375" customWidth="1"/>
    <col min="10743" max="10743" width="7.140625" customWidth="1"/>
    <col min="10744" max="10744" width="7.7109375" customWidth="1"/>
    <col min="10745" max="10747" width="10.7109375" customWidth="1"/>
    <col min="10748" max="10748" width="7" customWidth="1"/>
    <col min="10749" max="10749" width="7.7109375" customWidth="1"/>
    <col min="10750" max="10756" width="10.7109375" customWidth="1"/>
    <col min="10987" max="10987" width="5.140625" customWidth="1"/>
    <col min="10988" max="10988" width="35" customWidth="1"/>
    <col min="10989" max="10990" width="11.28515625" customWidth="1"/>
    <col min="10991" max="10993" width="10.7109375" customWidth="1"/>
    <col min="10994" max="10994" width="9.5703125" customWidth="1"/>
    <col min="10995" max="10998" width="10.7109375" customWidth="1"/>
    <col min="10999" max="10999" width="7.140625" customWidth="1"/>
    <col min="11000" max="11000" width="7.7109375" customWidth="1"/>
    <col min="11001" max="11003" width="10.7109375" customWidth="1"/>
    <col min="11004" max="11004" width="7" customWidth="1"/>
    <col min="11005" max="11005" width="7.7109375" customWidth="1"/>
    <col min="11006" max="11012" width="10.7109375" customWidth="1"/>
    <col min="11243" max="11243" width="5.140625" customWidth="1"/>
    <col min="11244" max="11244" width="35" customWidth="1"/>
    <col min="11245" max="11246" width="11.28515625" customWidth="1"/>
    <col min="11247" max="11249" width="10.7109375" customWidth="1"/>
    <col min="11250" max="11250" width="9.5703125" customWidth="1"/>
    <col min="11251" max="11254" width="10.7109375" customWidth="1"/>
    <col min="11255" max="11255" width="7.140625" customWidth="1"/>
    <col min="11256" max="11256" width="7.7109375" customWidth="1"/>
    <col min="11257" max="11259" width="10.7109375" customWidth="1"/>
    <col min="11260" max="11260" width="7" customWidth="1"/>
    <col min="11261" max="11261" width="7.7109375" customWidth="1"/>
    <col min="11262" max="11268" width="10.7109375" customWidth="1"/>
    <col min="11499" max="11499" width="5.140625" customWidth="1"/>
    <col min="11500" max="11500" width="35" customWidth="1"/>
    <col min="11501" max="11502" width="11.28515625" customWidth="1"/>
    <col min="11503" max="11505" width="10.7109375" customWidth="1"/>
    <col min="11506" max="11506" width="9.5703125" customWidth="1"/>
    <col min="11507" max="11510" width="10.7109375" customWidth="1"/>
    <col min="11511" max="11511" width="7.140625" customWidth="1"/>
    <col min="11512" max="11512" width="7.7109375" customWidth="1"/>
    <col min="11513" max="11515" width="10.7109375" customWidth="1"/>
    <col min="11516" max="11516" width="7" customWidth="1"/>
    <col min="11517" max="11517" width="7.7109375" customWidth="1"/>
    <col min="11518" max="11524" width="10.7109375" customWidth="1"/>
    <col min="11755" max="11755" width="5.140625" customWidth="1"/>
    <col min="11756" max="11756" width="35" customWidth="1"/>
    <col min="11757" max="11758" width="11.28515625" customWidth="1"/>
    <col min="11759" max="11761" width="10.7109375" customWidth="1"/>
    <col min="11762" max="11762" width="9.5703125" customWidth="1"/>
    <col min="11763" max="11766" width="10.7109375" customWidth="1"/>
    <col min="11767" max="11767" width="7.140625" customWidth="1"/>
    <col min="11768" max="11768" width="7.7109375" customWidth="1"/>
    <col min="11769" max="11771" width="10.7109375" customWidth="1"/>
    <col min="11772" max="11772" width="7" customWidth="1"/>
    <col min="11773" max="11773" width="7.7109375" customWidth="1"/>
    <col min="11774" max="11780" width="10.7109375" customWidth="1"/>
    <col min="12011" max="12011" width="5.140625" customWidth="1"/>
    <col min="12012" max="12012" width="35" customWidth="1"/>
    <col min="12013" max="12014" width="11.28515625" customWidth="1"/>
    <col min="12015" max="12017" width="10.7109375" customWidth="1"/>
    <col min="12018" max="12018" width="9.5703125" customWidth="1"/>
    <col min="12019" max="12022" width="10.7109375" customWidth="1"/>
    <col min="12023" max="12023" width="7.140625" customWidth="1"/>
    <col min="12024" max="12024" width="7.7109375" customWidth="1"/>
    <col min="12025" max="12027" width="10.7109375" customWidth="1"/>
    <col min="12028" max="12028" width="7" customWidth="1"/>
    <col min="12029" max="12029" width="7.7109375" customWidth="1"/>
    <col min="12030" max="12036" width="10.7109375" customWidth="1"/>
    <col min="12267" max="12267" width="5.140625" customWidth="1"/>
    <col min="12268" max="12268" width="35" customWidth="1"/>
    <col min="12269" max="12270" width="11.28515625" customWidth="1"/>
    <col min="12271" max="12273" width="10.7109375" customWidth="1"/>
    <col min="12274" max="12274" width="9.5703125" customWidth="1"/>
    <col min="12275" max="12278" width="10.7109375" customWidth="1"/>
    <col min="12279" max="12279" width="7.140625" customWidth="1"/>
    <col min="12280" max="12280" width="7.7109375" customWidth="1"/>
    <col min="12281" max="12283" width="10.7109375" customWidth="1"/>
    <col min="12284" max="12284" width="7" customWidth="1"/>
    <col min="12285" max="12285" width="7.7109375" customWidth="1"/>
    <col min="12286" max="12292" width="10.7109375" customWidth="1"/>
    <col min="12523" max="12523" width="5.140625" customWidth="1"/>
    <col min="12524" max="12524" width="35" customWidth="1"/>
    <col min="12525" max="12526" width="11.28515625" customWidth="1"/>
    <col min="12527" max="12529" width="10.7109375" customWidth="1"/>
    <col min="12530" max="12530" width="9.5703125" customWidth="1"/>
    <col min="12531" max="12534" width="10.7109375" customWidth="1"/>
    <col min="12535" max="12535" width="7.140625" customWidth="1"/>
    <col min="12536" max="12536" width="7.7109375" customWidth="1"/>
    <col min="12537" max="12539" width="10.7109375" customWidth="1"/>
    <col min="12540" max="12540" width="7" customWidth="1"/>
    <col min="12541" max="12541" width="7.7109375" customWidth="1"/>
    <col min="12542" max="12548" width="10.7109375" customWidth="1"/>
    <col min="12779" max="12779" width="5.140625" customWidth="1"/>
    <col min="12780" max="12780" width="35" customWidth="1"/>
    <col min="12781" max="12782" width="11.28515625" customWidth="1"/>
    <col min="12783" max="12785" width="10.7109375" customWidth="1"/>
    <col min="12786" max="12786" width="9.5703125" customWidth="1"/>
    <col min="12787" max="12790" width="10.7109375" customWidth="1"/>
    <col min="12791" max="12791" width="7.140625" customWidth="1"/>
    <col min="12792" max="12792" width="7.7109375" customWidth="1"/>
    <col min="12793" max="12795" width="10.7109375" customWidth="1"/>
    <col min="12796" max="12796" width="7" customWidth="1"/>
    <col min="12797" max="12797" width="7.7109375" customWidth="1"/>
    <col min="12798" max="12804" width="10.7109375" customWidth="1"/>
    <col min="13035" max="13035" width="5.140625" customWidth="1"/>
    <col min="13036" max="13036" width="35" customWidth="1"/>
    <col min="13037" max="13038" width="11.28515625" customWidth="1"/>
    <col min="13039" max="13041" width="10.7109375" customWidth="1"/>
    <col min="13042" max="13042" width="9.5703125" customWidth="1"/>
    <col min="13043" max="13046" width="10.7109375" customWidth="1"/>
    <col min="13047" max="13047" width="7.140625" customWidth="1"/>
    <col min="13048" max="13048" width="7.7109375" customWidth="1"/>
    <col min="13049" max="13051" width="10.7109375" customWidth="1"/>
    <col min="13052" max="13052" width="7" customWidth="1"/>
    <col min="13053" max="13053" width="7.7109375" customWidth="1"/>
    <col min="13054" max="13060" width="10.7109375" customWidth="1"/>
    <col min="13291" max="13291" width="5.140625" customWidth="1"/>
    <col min="13292" max="13292" width="35" customWidth="1"/>
    <col min="13293" max="13294" width="11.28515625" customWidth="1"/>
    <col min="13295" max="13297" width="10.7109375" customWidth="1"/>
    <col min="13298" max="13298" width="9.5703125" customWidth="1"/>
    <col min="13299" max="13302" width="10.7109375" customWidth="1"/>
    <col min="13303" max="13303" width="7.140625" customWidth="1"/>
    <col min="13304" max="13304" width="7.7109375" customWidth="1"/>
    <col min="13305" max="13307" width="10.7109375" customWidth="1"/>
    <col min="13308" max="13308" width="7" customWidth="1"/>
    <col min="13309" max="13309" width="7.7109375" customWidth="1"/>
    <col min="13310" max="13316" width="10.7109375" customWidth="1"/>
    <col min="13547" max="13547" width="5.140625" customWidth="1"/>
    <col min="13548" max="13548" width="35" customWidth="1"/>
    <col min="13549" max="13550" width="11.28515625" customWidth="1"/>
    <col min="13551" max="13553" width="10.7109375" customWidth="1"/>
    <col min="13554" max="13554" width="9.5703125" customWidth="1"/>
    <col min="13555" max="13558" width="10.7109375" customWidth="1"/>
    <col min="13559" max="13559" width="7.140625" customWidth="1"/>
    <col min="13560" max="13560" width="7.7109375" customWidth="1"/>
    <col min="13561" max="13563" width="10.7109375" customWidth="1"/>
    <col min="13564" max="13564" width="7" customWidth="1"/>
    <col min="13565" max="13565" width="7.7109375" customWidth="1"/>
    <col min="13566" max="13572" width="10.7109375" customWidth="1"/>
    <col min="13803" max="13803" width="5.140625" customWidth="1"/>
    <col min="13804" max="13804" width="35" customWidth="1"/>
    <col min="13805" max="13806" width="11.28515625" customWidth="1"/>
    <col min="13807" max="13809" width="10.7109375" customWidth="1"/>
    <col min="13810" max="13810" width="9.5703125" customWidth="1"/>
    <col min="13811" max="13814" width="10.7109375" customWidth="1"/>
    <col min="13815" max="13815" width="7.140625" customWidth="1"/>
    <col min="13816" max="13816" width="7.7109375" customWidth="1"/>
    <col min="13817" max="13819" width="10.7109375" customWidth="1"/>
    <col min="13820" max="13820" width="7" customWidth="1"/>
    <col min="13821" max="13821" width="7.7109375" customWidth="1"/>
    <col min="13822" max="13828" width="10.7109375" customWidth="1"/>
    <col min="14059" max="14059" width="5.140625" customWidth="1"/>
    <col min="14060" max="14060" width="35" customWidth="1"/>
    <col min="14061" max="14062" width="11.28515625" customWidth="1"/>
    <col min="14063" max="14065" width="10.7109375" customWidth="1"/>
    <col min="14066" max="14066" width="9.5703125" customWidth="1"/>
    <col min="14067" max="14070" width="10.7109375" customWidth="1"/>
    <col min="14071" max="14071" width="7.140625" customWidth="1"/>
    <col min="14072" max="14072" width="7.7109375" customWidth="1"/>
    <col min="14073" max="14075" width="10.7109375" customWidth="1"/>
    <col min="14076" max="14076" width="7" customWidth="1"/>
    <col min="14077" max="14077" width="7.7109375" customWidth="1"/>
    <col min="14078" max="14084" width="10.7109375" customWidth="1"/>
    <col min="14315" max="14315" width="5.140625" customWidth="1"/>
    <col min="14316" max="14316" width="35" customWidth="1"/>
    <col min="14317" max="14318" width="11.28515625" customWidth="1"/>
    <col min="14319" max="14321" width="10.7109375" customWidth="1"/>
    <col min="14322" max="14322" width="9.5703125" customWidth="1"/>
    <col min="14323" max="14326" width="10.7109375" customWidth="1"/>
    <col min="14327" max="14327" width="7.140625" customWidth="1"/>
    <col min="14328" max="14328" width="7.7109375" customWidth="1"/>
    <col min="14329" max="14331" width="10.7109375" customWidth="1"/>
    <col min="14332" max="14332" width="7" customWidth="1"/>
    <col min="14333" max="14333" width="7.7109375" customWidth="1"/>
    <col min="14334" max="14340" width="10.7109375" customWidth="1"/>
    <col min="14571" max="14571" width="5.140625" customWidth="1"/>
    <col min="14572" max="14572" width="35" customWidth="1"/>
    <col min="14573" max="14574" width="11.28515625" customWidth="1"/>
    <col min="14575" max="14577" width="10.7109375" customWidth="1"/>
    <col min="14578" max="14578" width="9.5703125" customWidth="1"/>
    <col min="14579" max="14582" width="10.7109375" customWidth="1"/>
    <col min="14583" max="14583" width="7.140625" customWidth="1"/>
    <col min="14584" max="14584" width="7.7109375" customWidth="1"/>
    <col min="14585" max="14587" width="10.7109375" customWidth="1"/>
    <col min="14588" max="14588" width="7" customWidth="1"/>
    <col min="14589" max="14589" width="7.7109375" customWidth="1"/>
    <col min="14590" max="14596" width="10.7109375" customWidth="1"/>
    <col min="14827" max="14827" width="5.140625" customWidth="1"/>
    <col min="14828" max="14828" width="35" customWidth="1"/>
    <col min="14829" max="14830" width="11.28515625" customWidth="1"/>
    <col min="14831" max="14833" width="10.7109375" customWidth="1"/>
    <col min="14834" max="14834" width="9.5703125" customWidth="1"/>
    <col min="14835" max="14838" width="10.7109375" customWidth="1"/>
    <col min="14839" max="14839" width="7.140625" customWidth="1"/>
    <col min="14840" max="14840" width="7.7109375" customWidth="1"/>
    <col min="14841" max="14843" width="10.7109375" customWidth="1"/>
    <col min="14844" max="14844" width="7" customWidth="1"/>
    <col min="14845" max="14845" width="7.7109375" customWidth="1"/>
    <col min="14846" max="14852" width="10.7109375" customWidth="1"/>
    <col min="15083" max="15083" width="5.140625" customWidth="1"/>
    <col min="15084" max="15084" width="35" customWidth="1"/>
    <col min="15085" max="15086" width="11.28515625" customWidth="1"/>
    <col min="15087" max="15089" width="10.7109375" customWidth="1"/>
    <col min="15090" max="15090" width="9.5703125" customWidth="1"/>
    <col min="15091" max="15094" width="10.7109375" customWidth="1"/>
    <col min="15095" max="15095" width="7.140625" customWidth="1"/>
    <col min="15096" max="15096" width="7.7109375" customWidth="1"/>
    <col min="15097" max="15099" width="10.7109375" customWidth="1"/>
    <col min="15100" max="15100" width="7" customWidth="1"/>
    <col min="15101" max="15101" width="7.7109375" customWidth="1"/>
    <col min="15102" max="15108" width="10.7109375" customWidth="1"/>
    <col min="15339" max="15339" width="5.140625" customWidth="1"/>
    <col min="15340" max="15340" width="35" customWidth="1"/>
    <col min="15341" max="15342" width="11.28515625" customWidth="1"/>
    <col min="15343" max="15345" width="10.7109375" customWidth="1"/>
    <col min="15346" max="15346" width="9.5703125" customWidth="1"/>
    <col min="15347" max="15350" width="10.7109375" customWidth="1"/>
    <col min="15351" max="15351" width="7.140625" customWidth="1"/>
    <col min="15352" max="15352" width="7.7109375" customWidth="1"/>
    <col min="15353" max="15355" width="10.7109375" customWidth="1"/>
    <col min="15356" max="15356" width="7" customWidth="1"/>
    <col min="15357" max="15357" width="7.7109375" customWidth="1"/>
    <col min="15358" max="15364" width="10.7109375" customWidth="1"/>
    <col min="15595" max="15595" width="5.140625" customWidth="1"/>
    <col min="15596" max="15596" width="35" customWidth="1"/>
    <col min="15597" max="15598" width="11.28515625" customWidth="1"/>
    <col min="15599" max="15601" width="10.7109375" customWidth="1"/>
    <col min="15602" max="15602" width="9.5703125" customWidth="1"/>
    <col min="15603" max="15606" width="10.7109375" customWidth="1"/>
    <col min="15607" max="15607" width="7.140625" customWidth="1"/>
    <col min="15608" max="15608" width="7.7109375" customWidth="1"/>
    <col min="15609" max="15611" width="10.7109375" customWidth="1"/>
    <col min="15612" max="15612" width="7" customWidth="1"/>
    <col min="15613" max="15613" width="7.7109375" customWidth="1"/>
    <col min="15614" max="15620" width="10.7109375" customWidth="1"/>
    <col min="15851" max="15851" width="5.140625" customWidth="1"/>
    <col min="15852" max="15852" width="35" customWidth="1"/>
    <col min="15853" max="15854" width="11.28515625" customWidth="1"/>
    <col min="15855" max="15857" width="10.7109375" customWidth="1"/>
    <col min="15858" max="15858" width="9.5703125" customWidth="1"/>
    <col min="15859" max="15862" width="10.7109375" customWidth="1"/>
    <col min="15863" max="15863" width="7.140625" customWidth="1"/>
    <col min="15864" max="15864" width="7.7109375" customWidth="1"/>
    <col min="15865" max="15867" width="10.7109375" customWidth="1"/>
    <col min="15868" max="15868" width="7" customWidth="1"/>
    <col min="15869" max="15869" width="7.7109375" customWidth="1"/>
    <col min="15870" max="15876" width="10.7109375" customWidth="1"/>
    <col min="16107" max="16107" width="5.140625" customWidth="1"/>
    <col min="16108" max="16108" width="35" customWidth="1"/>
    <col min="16109" max="16110" width="11.28515625" customWidth="1"/>
    <col min="16111" max="16113" width="10.7109375" customWidth="1"/>
    <col min="16114" max="16114" width="9.5703125" customWidth="1"/>
    <col min="16115" max="16118" width="10.7109375" customWidth="1"/>
    <col min="16119" max="16119" width="7.140625" customWidth="1"/>
    <col min="16120" max="16120" width="7.7109375" customWidth="1"/>
    <col min="16121" max="16123" width="10.7109375" customWidth="1"/>
    <col min="16124" max="16124" width="7" customWidth="1"/>
    <col min="16125" max="16125" width="7.7109375" customWidth="1"/>
    <col min="16126" max="16132" width="10.7109375" customWidth="1"/>
  </cols>
  <sheetData>
    <row r="1" spans="1:23" ht="22.5" x14ac:dyDescent="0.3">
      <c r="A1" s="157" t="s">
        <v>62</v>
      </c>
      <c r="B1" s="157"/>
      <c r="C1" s="157"/>
      <c r="D1" s="157"/>
      <c r="E1" s="157"/>
      <c r="F1" s="157"/>
      <c r="G1" s="157"/>
      <c r="H1" s="157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spans="1:23" x14ac:dyDescent="0.25">
      <c r="B2" s="19"/>
      <c r="C2"/>
    </row>
    <row r="3" spans="1:23" ht="22.5" x14ac:dyDescent="0.3">
      <c r="A3" s="157" t="s">
        <v>468</v>
      </c>
      <c r="B3" s="157"/>
      <c r="C3" s="157"/>
      <c r="D3" s="157"/>
      <c r="E3" s="157"/>
      <c r="F3" s="157"/>
      <c r="G3" s="157"/>
      <c r="H3" s="157"/>
    </row>
    <row r="4" spans="1:23" ht="15" customHeight="1" x14ac:dyDescent="0.3">
      <c r="A4" s="156"/>
      <c r="B4" s="156"/>
      <c r="C4" s="151"/>
      <c r="D4" s="151"/>
      <c r="E4" s="151"/>
      <c r="F4" s="151"/>
      <c r="G4" s="151"/>
    </row>
    <row r="5" spans="1:23" x14ac:dyDescent="0.25">
      <c r="C5" s="14"/>
      <c r="D5" s="41" t="s">
        <v>1</v>
      </c>
      <c r="E5" s="41" t="s">
        <v>2</v>
      </c>
      <c r="F5" s="41" t="s">
        <v>3</v>
      </c>
    </row>
    <row r="6" spans="1:23" x14ac:dyDescent="0.25">
      <c r="C6" s="49" t="s">
        <v>72</v>
      </c>
      <c r="D6" s="22"/>
      <c r="E6" s="22"/>
      <c r="F6" s="14"/>
    </row>
    <row r="7" spans="1:23" x14ac:dyDescent="0.25">
      <c r="C7" s="14" t="s">
        <v>73</v>
      </c>
      <c r="D7" s="152">
        <v>214569</v>
      </c>
      <c r="E7" s="22">
        <v>215078</v>
      </c>
      <c r="F7" s="22">
        <v>215495</v>
      </c>
    </row>
    <row r="8" spans="1:23" x14ac:dyDescent="0.25">
      <c r="C8" s="14" t="s">
        <v>20</v>
      </c>
      <c r="D8" s="22">
        <v>12883</v>
      </c>
      <c r="E8" s="22">
        <v>13163</v>
      </c>
      <c r="F8" s="22">
        <v>13345</v>
      </c>
    </row>
    <row r="9" spans="1:23" x14ac:dyDescent="0.25">
      <c r="C9" s="14" t="s">
        <v>74</v>
      </c>
      <c r="D9" s="22">
        <v>410</v>
      </c>
      <c r="E9" s="22">
        <v>410</v>
      </c>
      <c r="F9" s="22">
        <v>410</v>
      </c>
    </row>
    <row r="10" spans="1:23" x14ac:dyDescent="0.25">
      <c r="C10" s="49" t="s">
        <v>75</v>
      </c>
      <c r="D10" s="22"/>
      <c r="E10" s="22"/>
      <c r="F10" s="22"/>
    </row>
    <row r="11" spans="1:23" x14ac:dyDescent="0.25">
      <c r="C11" s="17" t="s">
        <v>329</v>
      </c>
      <c r="D11" s="53">
        <f>SUM(D12:D31)</f>
        <v>20036</v>
      </c>
      <c r="E11" s="53"/>
      <c r="F11" s="53"/>
    </row>
    <row r="12" spans="1:23" s="19" customFormat="1" ht="18.75" customHeight="1" x14ac:dyDescent="0.25">
      <c r="C12" s="20" t="s">
        <v>28</v>
      </c>
      <c r="D12" s="22">
        <v>5107</v>
      </c>
      <c r="E12" s="22">
        <v>5157</v>
      </c>
      <c r="F12" s="22">
        <v>5236</v>
      </c>
    </row>
    <row r="13" spans="1:23" s="19" customFormat="1" x14ac:dyDescent="0.25">
      <c r="C13" s="21" t="s">
        <v>78</v>
      </c>
      <c r="D13" s="22">
        <v>1928</v>
      </c>
      <c r="E13" s="29">
        <v>1960</v>
      </c>
      <c r="F13" s="22">
        <v>2012</v>
      </c>
    </row>
    <row r="14" spans="1:23" s="19" customFormat="1" x14ac:dyDescent="0.25">
      <c r="C14" s="21" t="s">
        <v>79</v>
      </c>
      <c r="D14" s="22">
        <v>409</v>
      </c>
      <c r="E14" s="29">
        <v>425</v>
      </c>
      <c r="F14" s="22">
        <v>443</v>
      </c>
    </row>
    <row r="15" spans="1:23" s="23" customFormat="1" x14ac:dyDescent="0.25">
      <c r="C15" s="21" t="s">
        <v>80</v>
      </c>
      <c r="D15" s="22">
        <v>1325</v>
      </c>
      <c r="E15" s="29">
        <v>1348</v>
      </c>
      <c r="F15" s="22">
        <v>1387</v>
      </c>
    </row>
    <row r="16" spans="1:23" s="23" customFormat="1" x14ac:dyDescent="0.25">
      <c r="C16" s="21" t="s">
        <v>81</v>
      </c>
      <c r="D16" s="22">
        <v>661</v>
      </c>
      <c r="E16" s="22">
        <v>675</v>
      </c>
      <c r="F16" s="22">
        <v>697</v>
      </c>
    </row>
    <row r="17" spans="3:6" s="23" customFormat="1" x14ac:dyDescent="0.25">
      <c r="C17" s="21" t="s">
        <v>82</v>
      </c>
      <c r="D17" s="117">
        <v>527</v>
      </c>
      <c r="E17" s="22">
        <v>527</v>
      </c>
      <c r="F17" s="22">
        <v>527</v>
      </c>
    </row>
    <row r="18" spans="3:6" s="23" customFormat="1" x14ac:dyDescent="0.25">
      <c r="C18" s="21" t="s">
        <v>83</v>
      </c>
      <c r="D18" s="22">
        <v>673</v>
      </c>
      <c r="E18" s="22">
        <v>692</v>
      </c>
      <c r="F18" s="22">
        <v>719</v>
      </c>
    </row>
    <row r="19" spans="3:6" s="23" customFormat="1" x14ac:dyDescent="0.25">
      <c r="C19" s="21" t="s">
        <v>84</v>
      </c>
      <c r="D19" s="22">
        <v>328</v>
      </c>
      <c r="E19" s="22">
        <v>333</v>
      </c>
      <c r="F19" s="22">
        <v>341</v>
      </c>
    </row>
    <row r="20" spans="3:6" s="23" customFormat="1" x14ac:dyDescent="0.25">
      <c r="C20" s="21" t="s">
        <v>85</v>
      </c>
      <c r="D20" s="22">
        <v>788</v>
      </c>
      <c r="E20" s="22">
        <v>807</v>
      </c>
      <c r="F20" s="29">
        <v>836</v>
      </c>
    </row>
    <row r="21" spans="3:6" s="23" customFormat="1" x14ac:dyDescent="0.25">
      <c r="C21" s="21" t="s">
        <v>86</v>
      </c>
      <c r="D21" s="22">
        <v>590</v>
      </c>
      <c r="E21" s="22">
        <v>596</v>
      </c>
      <c r="F21" s="22">
        <v>604</v>
      </c>
    </row>
    <row r="22" spans="3:6" s="23" customFormat="1" x14ac:dyDescent="0.25">
      <c r="C22" s="21" t="s">
        <v>87</v>
      </c>
      <c r="D22" s="22">
        <v>1146</v>
      </c>
      <c r="E22" s="22">
        <v>1168</v>
      </c>
      <c r="F22" s="22">
        <v>1193</v>
      </c>
    </row>
    <row r="23" spans="3:6" s="23" customFormat="1" x14ac:dyDescent="0.25">
      <c r="C23" s="21" t="s">
        <v>88</v>
      </c>
      <c r="D23" s="22">
        <v>678</v>
      </c>
      <c r="E23" s="22">
        <v>694</v>
      </c>
      <c r="F23" s="29">
        <v>721</v>
      </c>
    </row>
    <row r="24" spans="3:6" s="23" customFormat="1" x14ac:dyDescent="0.25">
      <c r="C24" s="21" t="s">
        <v>89</v>
      </c>
      <c r="D24" s="22">
        <v>511</v>
      </c>
      <c r="E24" s="22">
        <v>521</v>
      </c>
      <c r="F24" s="22">
        <v>539</v>
      </c>
    </row>
    <row r="25" spans="3:6" s="23" customFormat="1" x14ac:dyDescent="0.25">
      <c r="C25" s="21" t="s">
        <v>90</v>
      </c>
      <c r="D25" s="22">
        <v>326</v>
      </c>
      <c r="E25" s="22">
        <v>331</v>
      </c>
      <c r="F25" s="29">
        <v>339</v>
      </c>
    </row>
    <row r="26" spans="3:6" s="23" customFormat="1" x14ac:dyDescent="0.25">
      <c r="C26" s="21" t="s">
        <v>91</v>
      </c>
      <c r="D26" s="22">
        <v>362</v>
      </c>
      <c r="E26" s="22">
        <v>372</v>
      </c>
      <c r="F26" s="29">
        <v>388</v>
      </c>
    </row>
    <row r="27" spans="3:6" s="23" customFormat="1" x14ac:dyDescent="0.25">
      <c r="C27" s="21" t="s">
        <v>92</v>
      </c>
      <c r="D27" s="22">
        <v>931</v>
      </c>
      <c r="E27" s="22">
        <v>952</v>
      </c>
      <c r="F27" s="29">
        <v>993</v>
      </c>
    </row>
    <row r="28" spans="3:6" s="23" customFormat="1" x14ac:dyDescent="0.25">
      <c r="C28" s="21" t="s">
        <v>93</v>
      </c>
      <c r="D28" s="22">
        <v>410</v>
      </c>
      <c r="E28" s="22">
        <v>424</v>
      </c>
      <c r="F28" s="22">
        <v>437</v>
      </c>
    </row>
    <row r="29" spans="3:6" s="23" customFormat="1" x14ac:dyDescent="0.25">
      <c r="C29" s="21" t="s">
        <v>94</v>
      </c>
      <c r="D29" s="22">
        <v>1985</v>
      </c>
      <c r="E29" s="29">
        <v>2018</v>
      </c>
      <c r="F29" s="22">
        <v>2070</v>
      </c>
    </row>
    <row r="30" spans="3:6" s="23" customFormat="1" x14ac:dyDescent="0.25">
      <c r="C30" s="21" t="s">
        <v>95</v>
      </c>
      <c r="D30" s="22">
        <v>827</v>
      </c>
      <c r="E30" s="22">
        <v>840</v>
      </c>
      <c r="F30" s="22">
        <v>862</v>
      </c>
    </row>
    <row r="31" spans="3:6" s="23" customFormat="1" x14ac:dyDescent="0.25">
      <c r="C31" s="21" t="s">
        <v>77</v>
      </c>
      <c r="D31" s="29">
        <v>524</v>
      </c>
      <c r="E31" s="29">
        <v>538</v>
      </c>
      <c r="F31" s="29">
        <v>565</v>
      </c>
    </row>
    <row r="32" spans="3:6" s="23" customFormat="1" x14ac:dyDescent="0.25">
      <c r="C32" s="17" t="s">
        <v>330</v>
      </c>
      <c r="D32" s="53">
        <f>SUM(D33:D44)</f>
        <v>35472</v>
      </c>
      <c r="E32" s="53"/>
      <c r="F32" s="53"/>
    </row>
    <row r="33" spans="3:6" s="19" customFormat="1" x14ac:dyDescent="0.25">
      <c r="C33" s="20" t="s">
        <v>29</v>
      </c>
      <c r="D33" s="29">
        <v>19475</v>
      </c>
      <c r="E33" s="22">
        <v>19619</v>
      </c>
      <c r="F33" s="22">
        <v>19683</v>
      </c>
    </row>
    <row r="34" spans="3:6" s="19" customFormat="1" x14ac:dyDescent="0.25">
      <c r="C34" s="21" t="s">
        <v>97</v>
      </c>
      <c r="D34" s="153">
        <v>1692</v>
      </c>
      <c r="E34" s="153">
        <v>1727</v>
      </c>
      <c r="F34" s="153">
        <v>1780</v>
      </c>
    </row>
    <row r="35" spans="3:6" s="19" customFormat="1" x14ac:dyDescent="0.25">
      <c r="C35" s="21" t="s">
        <v>98</v>
      </c>
      <c r="D35" s="153">
        <v>456</v>
      </c>
      <c r="E35" s="153">
        <v>456</v>
      </c>
      <c r="F35" s="153">
        <v>456</v>
      </c>
    </row>
    <row r="36" spans="3:6" s="19" customFormat="1" x14ac:dyDescent="0.25">
      <c r="C36" s="21" t="s">
        <v>331</v>
      </c>
      <c r="D36" s="153">
        <v>1266</v>
      </c>
      <c r="E36" s="153">
        <v>1266</v>
      </c>
      <c r="F36" s="153">
        <v>1266</v>
      </c>
    </row>
    <row r="37" spans="3:6" s="19" customFormat="1" x14ac:dyDescent="0.25">
      <c r="C37" s="21" t="s">
        <v>100</v>
      </c>
      <c r="D37" s="153">
        <v>1705</v>
      </c>
      <c r="E37" s="154">
        <v>1695</v>
      </c>
      <c r="F37" s="155">
        <v>1693</v>
      </c>
    </row>
    <row r="38" spans="3:6" s="19" customFormat="1" x14ac:dyDescent="0.25">
      <c r="C38" s="21" t="s">
        <v>101</v>
      </c>
      <c r="D38" s="153">
        <v>1278</v>
      </c>
      <c r="E38" s="153">
        <v>1278</v>
      </c>
      <c r="F38" s="153">
        <v>1278</v>
      </c>
    </row>
    <row r="39" spans="3:6" s="19" customFormat="1" x14ac:dyDescent="0.25">
      <c r="C39" s="21" t="s">
        <v>102</v>
      </c>
      <c r="D39" s="153">
        <v>1015</v>
      </c>
      <c r="E39" s="153">
        <v>1015</v>
      </c>
      <c r="F39" s="153">
        <v>1015</v>
      </c>
    </row>
    <row r="40" spans="3:6" s="19" customFormat="1" x14ac:dyDescent="0.25">
      <c r="C40" s="21" t="s">
        <v>103</v>
      </c>
      <c r="D40" s="153">
        <v>971</v>
      </c>
      <c r="E40" s="153">
        <v>972</v>
      </c>
      <c r="F40" s="153">
        <v>972</v>
      </c>
    </row>
    <row r="41" spans="3:6" s="19" customFormat="1" x14ac:dyDescent="0.25">
      <c r="C41" s="21" t="s">
        <v>104</v>
      </c>
      <c r="D41" s="153">
        <v>1995</v>
      </c>
      <c r="E41" s="153">
        <v>1996</v>
      </c>
      <c r="F41" s="153">
        <v>1996</v>
      </c>
    </row>
    <row r="42" spans="3:6" s="19" customFormat="1" x14ac:dyDescent="0.25">
      <c r="C42" s="21" t="s">
        <v>105</v>
      </c>
      <c r="D42" s="153">
        <v>1806</v>
      </c>
      <c r="E42" s="153">
        <v>1809</v>
      </c>
      <c r="F42" s="153">
        <v>1809</v>
      </c>
    </row>
    <row r="43" spans="3:6" s="19" customFormat="1" x14ac:dyDescent="0.25">
      <c r="C43" s="21" t="s">
        <v>107</v>
      </c>
      <c r="D43" s="153">
        <v>1843</v>
      </c>
      <c r="E43" s="153">
        <v>1844</v>
      </c>
      <c r="F43" s="153">
        <v>1845</v>
      </c>
    </row>
    <row r="44" spans="3:6" s="19" customFormat="1" x14ac:dyDescent="0.25">
      <c r="C44" s="21" t="s">
        <v>106</v>
      </c>
      <c r="D44" s="153">
        <v>1970</v>
      </c>
      <c r="E44" s="153">
        <v>1971</v>
      </c>
      <c r="F44" s="153">
        <v>1972</v>
      </c>
    </row>
    <row r="45" spans="3:6" s="19" customFormat="1" x14ac:dyDescent="0.25">
      <c r="C45" s="17" t="s">
        <v>332</v>
      </c>
      <c r="D45" s="53"/>
      <c r="E45" s="53"/>
      <c r="F45" s="53"/>
    </row>
    <row r="46" spans="3:6" s="19" customFormat="1" x14ac:dyDescent="0.25">
      <c r="C46" s="20" t="s">
        <v>30</v>
      </c>
      <c r="D46" s="117">
        <v>7540</v>
      </c>
      <c r="E46" s="22">
        <v>7540</v>
      </c>
      <c r="F46" s="22">
        <v>7640</v>
      </c>
    </row>
    <row r="47" spans="3:6" s="19" customFormat="1" x14ac:dyDescent="0.25">
      <c r="C47" s="17" t="s">
        <v>333</v>
      </c>
      <c r="D47" s="53"/>
      <c r="E47" s="53"/>
      <c r="F47" s="53"/>
    </row>
    <row r="48" spans="3:6" s="19" customFormat="1" x14ac:dyDescent="0.25">
      <c r="C48" s="20" t="s">
        <v>31</v>
      </c>
      <c r="D48" s="29">
        <v>7255</v>
      </c>
      <c r="E48" s="22">
        <v>7255</v>
      </c>
      <c r="F48" s="22">
        <v>7304</v>
      </c>
    </row>
    <row r="49" spans="1:25" s="19" customFormat="1" x14ac:dyDescent="0.25">
      <c r="C49" s="17" t="s">
        <v>334</v>
      </c>
      <c r="D49" s="53"/>
      <c r="E49" s="53"/>
      <c r="F49" s="53"/>
    </row>
    <row r="50" spans="1:25" s="19" customFormat="1" x14ac:dyDescent="0.25">
      <c r="C50" s="20" t="s">
        <v>32</v>
      </c>
      <c r="D50" s="29">
        <v>4300</v>
      </c>
      <c r="E50" s="22">
        <v>4788</v>
      </c>
      <c r="F50" s="22">
        <v>5288</v>
      </c>
    </row>
    <row r="51" spans="1:25" s="19" customFormat="1" x14ac:dyDescent="0.25">
      <c r="C51" s="17" t="s">
        <v>335</v>
      </c>
      <c r="D51" s="53">
        <f>SUM(D52:D62)</f>
        <v>13628</v>
      </c>
      <c r="E51" s="53"/>
      <c r="F51" s="53"/>
    </row>
    <row r="52" spans="1:25" s="56" customFormat="1" x14ac:dyDescent="0.25">
      <c r="A52" s="19"/>
      <c r="B52" s="19"/>
      <c r="C52" s="20" t="s">
        <v>112</v>
      </c>
      <c r="D52" s="117">
        <v>8984</v>
      </c>
      <c r="E52" s="45">
        <v>8982</v>
      </c>
      <c r="F52" s="117">
        <v>8981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spans="1:25" s="19" customFormat="1" x14ac:dyDescent="0.25">
      <c r="C53" s="57" t="s">
        <v>441</v>
      </c>
      <c r="D53" s="29">
        <v>707</v>
      </c>
      <c r="E53" s="29">
        <v>707</v>
      </c>
      <c r="F53" s="29">
        <v>707</v>
      </c>
    </row>
    <row r="54" spans="1:25" s="19" customFormat="1" x14ac:dyDescent="0.25">
      <c r="C54" s="57" t="s">
        <v>336</v>
      </c>
      <c r="D54" s="29">
        <v>538</v>
      </c>
      <c r="E54" s="29">
        <v>538</v>
      </c>
      <c r="F54" s="29">
        <v>627</v>
      </c>
    </row>
    <row r="55" spans="1:25" s="19" customFormat="1" x14ac:dyDescent="0.25">
      <c r="C55" s="57" t="s">
        <v>337</v>
      </c>
      <c r="D55" s="29">
        <v>655</v>
      </c>
      <c r="E55" s="29">
        <v>655</v>
      </c>
      <c r="F55" s="29">
        <v>755</v>
      </c>
    </row>
    <row r="56" spans="1:25" s="19" customFormat="1" x14ac:dyDescent="0.25">
      <c r="C56" s="57" t="s">
        <v>442</v>
      </c>
      <c r="D56" s="29">
        <v>245</v>
      </c>
      <c r="E56" s="29">
        <v>274</v>
      </c>
      <c r="F56" s="29">
        <v>274</v>
      </c>
    </row>
    <row r="57" spans="1:25" s="19" customFormat="1" x14ac:dyDescent="0.25">
      <c r="C57" s="57" t="s">
        <v>443</v>
      </c>
      <c r="D57" s="29">
        <v>291</v>
      </c>
      <c r="E57" s="29">
        <v>291</v>
      </c>
      <c r="F57" s="29">
        <v>291</v>
      </c>
    </row>
    <row r="58" spans="1:25" s="19" customFormat="1" x14ac:dyDescent="0.25">
      <c r="C58" s="57" t="s">
        <v>444</v>
      </c>
      <c r="D58" s="29">
        <v>210</v>
      </c>
      <c r="E58" s="29">
        <v>210</v>
      </c>
      <c r="F58" s="29">
        <v>210</v>
      </c>
    </row>
    <row r="59" spans="1:25" s="19" customFormat="1" x14ac:dyDescent="0.25">
      <c r="C59" s="57" t="s">
        <v>338</v>
      </c>
      <c r="D59" s="29">
        <v>751</v>
      </c>
      <c r="E59" s="29">
        <v>798</v>
      </c>
      <c r="F59" s="29">
        <v>841</v>
      </c>
    </row>
    <row r="60" spans="1:25" s="19" customFormat="1" x14ac:dyDescent="0.25">
      <c r="C60" s="57" t="s">
        <v>339</v>
      </c>
      <c r="D60" s="29">
        <v>392</v>
      </c>
      <c r="E60" s="29">
        <v>392</v>
      </c>
      <c r="F60" s="29">
        <v>392</v>
      </c>
    </row>
    <row r="61" spans="1:25" s="19" customFormat="1" x14ac:dyDescent="0.25">
      <c r="C61" s="57" t="s">
        <v>340</v>
      </c>
      <c r="D61" s="29">
        <v>625</v>
      </c>
      <c r="E61" s="29">
        <v>645</v>
      </c>
      <c r="F61" s="117">
        <v>644</v>
      </c>
    </row>
    <row r="62" spans="1:25" s="19" customFormat="1" x14ac:dyDescent="0.25">
      <c r="C62" s="57" t="s">
        <v>445</v>
      </c>
      <c r="D62" s="29">
        <v>230</v>
      </c>
      <c r="E62" s="29">
        <v>230</v>
      </c>
      <c r="F62" s="119">
        <v>230</v>
      </c>
    </row>
    <row r="63" spans="1:25" s="19" customFormat="1" x14ac:dyDescent="0.25">
      <c r="C63" s="26" t="s">
        <v>341</v>
      </c>
      <c r="D63" s="53">
        <f>SUM(D64:D67)</f>
        <v>5971</v>
      </c>
      <c r="E63" s="53"/>
      <c r="F63" s="53"/>
    </row>
    <row r="64" spans="1:25" s="19" customFormat="1" x14ac:dyDescent="0.25">
      <c r="C64" s="20" t="s">
        <v>33</v>
      </c>
      <c r="D64" s="29">
        <v>5236</v>
      </c>
      <c r="E64" s="22">
        <v>5236</v>
      </c>
      <c r="F64" s="119">
        <v>5264</v>
      </c>
    </row>
    <row r="65" spans="1:25" s="19" customFormat="1" x14ac:dyDescent="0.25">
      <c r="C65" s="21" t="s">
        <v>114</v>
      </c>
      <c r="D65" s="29">
        <v>305</v>
      </c>
      <c r="E65" s="29">
        <v>305</v>
      </c>
      <c r="F65" s="119">
        <v>305</v>
      </c>
    </row>
    <row r="66" spans="1:25" s="19" customFormat="1" x14ac:dyDescent="0.25">
      <c r="C66" s="21" t="s">
        <v>115</v>
      </c>
      <c r="D66" s="29">
        <v>205</v>
      </c>
      <c r="E66" s="29">
        <v>205</v>
      </c>
      <c r="F66" s="119">
        <v>205</v>
      </c>
    </row>
    <row r="67" spans="1:25" s="19" customFormat="1" x14ac:dyDescent="0.25">
      <c r="C67" s="21" t="s">
        <v>116</v>
      </c>
      <c r="D67" s="29">
        <v>225</v>
      </c>
      <c r="E67" s="29">
        <v>225</v>
      </c>
      <c r="F67" s="119">
        <v>225</v>
      </c>
    </row>
    <row r="68" spans="1:25" s="19" customFormat="1" x14ac:dyDescent="0.25">
      <c r="C68" s="17" t="s">
        <v>342</v>
      </c>
      <c r="D68" s="53">
        <f>SUM(D69:D71)</f>
        <v>4656</v>
      </c>
      <c r="E68" s="53"/>
      <c r="F68" s="53"/>
    </row>
    <row r="69" spans="1:25" s="19" customFormat="1" x14ac:dyDescent="0.25">
      <c r="C69" s="20" t="s">
        <v>34</v>
      </c>
      <c r="D69" s="29">
        <v>4436</v>
      </c>
      <c r="E69" s="22">
        <v>4627</v>
      </c>
      <c r="F69" s="119">
        <v>4655</v>
      </c>
    </row>
    <row r="70" spans="1:25" s="19" customFormat="1" x14ac:dyDescent="0.25">
      <c r="C70" s="15" t="s">
        <v>49</v>
      </c>
      <c r="D70" s="29">
        <v>89</v>
      </c>
      <c r="E70" s="22">
        <v>89</v>
      </c>
      <c r="F70" s="22">
        <v>89</v>
      </c>
    </row>
    <row r="71" spans="1:25" s="19" customFormat="1" x14ac:dyDescent="0.25">
      <c r="C71" s="15" t="s">
        <v>118</v>
      </c>
      <c r="D71" s="29">
        <v>131</v>
      </c>
      <c r="E71" s="22">
        <v>131</v>
      </c>
      <c r="F71" s="22">
        <v>131</v>
      </c>
    </row>
    <row r="72" spans="1:25" s="19" customFormat="1" x14ac:dyDescent="0.25">
      <c r="C72" s="17" t="s">
        <v>343</v>
      </c>
      <c r="D72" s="53">
        <f>SUM(D73:D84)</f>
        <v>5880</v>
      </c>
      <c r="E72" s="53"/>
      <c r="F72" s="53"/>
    </row>
    <row r="73" spans="1:25" s="56" customFormat="1" x14ac:dyDescent="0.25">
      <c r="A73" s="19"/>
      <c r="B73" s="19"/>
      <c r="C73" s="20" t="s">
        <v>344</v>
      </c>
      <c r="D73" s="29">
        <v>3209</v>
      </c>
      <c r="E73" s="22">
        <v>3352</v>
      </c>
      <c r="F73" s="22">
        <v>3396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spans="1:25" s="19" customFormat="1" x14ac:dyDescent="0.25">
      <c r="C74" s="57" t="s">
        <v>446</v>
      </c>
      <c r="D74" s="29">
        <v>302</v>
      </c>
      <c r="E74" s="22">
        <v>333</v>
      </c>
      <c r="F74" s="22">
        <v>343</v>
      </c>
    </row>
    <row r="75" spans="1:25" s="19" customFormat="1" x14ac:dyDescent="0.25">
      <c r="C75" s="57" t="s">
        <v>447</v>
      </c>
      <c r="D75" s="29">
        <v>159</v>
      </c>
      <c r="E75" s="22">
        <v>184</v>
      </c>
      <c r="F75" s="22">
        <v>186</v>
      </c>
    </row>
    <row r="76" spans="1:25" s="19" customFormat="1" x14ac:dyDescent="0.25">
      <c r="C76" s="57" t="s">
        <v>448</v>
      </c>
      <c r="D76" s="29">
        <v>218</v>
      </c>
      <c r="E76" s="22">
        <v>252</v>
      </c>
      <c r="F76" s="22">
        <v>258</v>
      </c>
    </row>
    <row r="77" spans="1:25" s="19" customFormat="1" x14ac:dyDescent="0.25">
      <c r="C77" s="57" t="s">
        <v>449</v>
      </c>
      <c r="D77" s="29">
        <v>222</v>
      </c>
      <c r="E77" s="22">
        <v>255</v>
      </c>
      <c r="F77" s="22">
        <v>261</v>
      </c>
    </row>
    <row r="78" spans="1:25" s="19" customFormat="1" x14ac:dyDescent="0.25">
      <c r="C78" s="57" t="s">
        <v>450</v>
      </c>
      <c r="D78" s="29">
        <v>321</v>
      </c>
      <c r="E78" s="22">
        <v>361</v>
      </c>
      <c r="F78" s="22">
        <v>370</v>
      </c>
    </row>
    <row r="79" spans="1:25" s="19" customFormat="1" x14ac:dyDescent="0.25">
      <c r="C79" s="57" t="s">
        <v>345</v>
      </c>
      <c r="D79" s="29">
        <v>423</v>
      </c>
      <c r="E79" s="22">
        <v>482</v>
      </c>
      <c r="F79" s="22">
        <v>496</v>
      </c>
    </row>
    <row r="80" spans="1:25" s="19" customFormat="1" x14ac:dyDescent="0.25">
      <c r="C80" s="57" t="s">
        <v>451</v>
      </c>
      <c r="D80" s="29">
        <v>280</v>
      </c>
      <c r="E80" s="22">
        <v>312</v>
      </c>
      <c r="F80" s="22">
        <v>320</v>
      </c>
    </row>
    <row r="81" spans="3:6" s="19" customFormat="1" x14ac:dyDescent="0.25">
      <c r="C81" s="57" t="s">
        <v>452</v>
      </c>
      <c r="D81" s="29">
        <v>123</v>
      </c>
      <c r="E81" s="22">
        <v>137</v>
      </c>
      <c r="F81" s="22">
        <v>139</v>
      </c>
    </row>
    <row r="82" spans="3:6" s="19" customFormat="1" x14ac:dyDescent="0.25">
      <c r="C82" s="57" t="s">
        <v>453</v>
      </c>
      <c r="D82" s="29">
        <v>206</v>
      </c>
      <c r="E82" s="22">
        <v>234</v>
      </c>
      <c r="F82" s="22">
        <v>239</v>
      </c>
    </row>
    <row r="83" spans="3:6" s="19" customFormat="1" x14ac:dyDescent="0.25">
      <c r="C83" s="57" t="s">
        <v>454</v>
      </c>
      <c r="D83" s="29">
        <v>231</v>
      </c>
      <c r="E83" s="22">
        <v>256</v>
      </c>
      <c r="F83" s="22">
        <v>260</v>
      </c>
    </row>
    <row r="84" spans="3:6" s="19" customFormat="1" x14ac:dyDescent="0.25">
      <c r="C84" s="57" t="s">
        <v>455</v>
      </c>
      <c r="D84" s="29">
        <v>186</v>
      </c>
      <c r="E84" s="22">
        <v>210</v>
      </c>
      <c r="F84" s="22">
        <v>213</v>
      </c>
    </row>
    <row r="85" spans="3:6" s="19" customFormat="1" x14ac:dyDescent="0.25">
      <c r="C85" s="17" t="s">
        <v>346</v>
      </c>
      <c r="D85" s="53">
        <f>SUM(D86:D95)</f>
        <v>16660</v>
      </c>
      <c r="E85" s="53"/>
      <c r="F85" s="53"/>
    </row>
    <row r="86" spans="3:6" s="19" customFormat="1" x14ac:dyDescent="0.25">
      <c r="C86" s="20" t="s">
        <v>36</v>
      </c>
      <c r="D86" s="29">
        <v>7625</v>
      </c>
      <c r="E86" s="22">
        <v>7641</v>
      </c>
      <c r="F86" s="22">
        <v>8050</v>
      </c>
    </row>
    <row r="87" spans="3:6" s="19" customFormat="1" x14ac:dyDescent="0.25">
      <c r="C87" s="21" t="s">
        <v>456</v>
      </c>
      <c r="D87" s="29">
        <v>576</v>
      </c>
      <c r="E87" s="29">
        <v>576</v>
      </c>
      <c r="F87" s="29">
        <v>610</v>
      </c>
    </row>
    <row r="88" spans="3:6" s="19" customFormat="1" x14ac:dyDescent="0.25">
      <c r="C88" s="21" t="s">
        <v>457</v>
      </c>
      <c r="D88" s="29">
        <v>270</v>
      </c>
      <c r="E88" s="29">
        <v>270</v>
      </c>
      <c r="F88" s="29">
        <v>270</v>
      </c>
    </row>
    <row r="89" spans="3:6" s="19" customFormat="1" x14ac:dyDescent="0.25">
      <c r="C89" s="21" t="s">
        <v>347</v>
      </c>
      <c r="D89" s="117">
        <v>4967</v>
      </c>
      <c r="E89" s="29">
        <v>5200</v>
      </c>
      <c r="F89" s="29">
        <v>5314</v>
      </c>
    </row>
    <row r="90" spans="3:6" s="19" customFormat="1" x14ac:dyDescent="0.25">
      <c r="C90" s="21" t="s">
        <v>120</v>
      </c>
      <c r="D90" s="29">
        <v>540</v>
      </c>
      <c r="E90" s="29">
        <v>540</v>
      </c>
      <c r="F90" s="29">
        <v>540</v>
      </c>
    </row>
    <row r="91" spans="3:6" s="19" customFormat="1" x14ac:dyDescent="0.25">
      <c r="C91" s="21" t="s">
        <v>458</v>
      </c>
      <c r="D91" s="29">
        <v>440</v>
      </c>
      <c r="E91" s="29">
        <v>440</v>
      </c>
      <c r="F91" s="29">
        <v>440</v>
      </c>
    </row>
    <row r="92" spans="3:6" s="19" customFormat="1" x14ac:dyDescent="0.25">
      <c r="C92" s="21" t="s">
        <v>459</v>
      </c>
      <c r="D92" s="29">
        <v>790</v>
      </c>
      <c r="E92" s="117">
        <v>789</v>
      </c>
      <c r="F92" s="29">
        <v>789</v>
      </c>
    </row>
    <row r="93" spans="3:6" s="19" customFormat="1" x14ac:dyDescent="0.25">
      <c r="C93" s="21" t="s">
        <v>460</v>
      </c>
      <c r="D93" s="29">
        <v>650</v>
      </c>
      <c r="E93" s="29">
        <v>650</v>
      </c>
      <c r="F93" s="29">
        <v>650</v>
      </c>
    </row>
    <row r="94" spans="3:6" s="19" customFormat="1" x14ac:dyDescent="0.25">
      <c r="C94" s="21" t="s">
        <v>348</v>
      </c>
      <c r="D94" s="29">
        <v>595</v>
      </c>
      <c r="E94" s="29">
        <v>599</v>
      </c>
      <c r="F94" s="29">
        <v>626</v>
      </c>
    </row>
    <row r="95" spans="3:6" s="19" customFormat="1" x14ac:dyDescent="0.25">
      <c r="C95" s="21" t="s">
        <v>461</v>
      </c>
      <c r="D95" s="29">
        <v>207</v>
      </c>
      <c r="E95" s="29">
        <v>207</v>
      </c>
      <c r="F95" s="29">
        <v>207</v>
      </c>
    </row>
    <row r="96" spans="3:6" s="19" customFormat="1" x14ac:dyDescent="0.25">
      <c r="C96" s="17" t="s">
        <v>349</v>
      </c>
      <c r="D96" s="53">
        <f>SUM(D97:D106)</f>
        <v>8958</v>
      </c>
      <c r="E96" s="53"/>
      <c r="F96" s="53"/>
    </row>
    <row r="97" spans="1:25" s="56" customFormat="1" x14ac:dyDescent="0.25">
      <c r="A97" s="19"/>
      <c r="B97" s="19"/>
      <c r="C97" s="20" t="s">
        <v>122</v>
      </c>
      <c r="D97" s="29">
        <v>3933</v>
      </c>
      <c r="E97" s="29">
        <v>3933</v>
      </c>
      <c r="F97" s="29">
        <v>3934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1:25" s="19" customFormat="1" x14ac:dyDescent="0.25">
      <c r="C98" s="57" t="s">
        <v>350</v>
      </c>
      <c r="D98" s="29">
        <v>847</v>
      </c>
      <c r="E98" s="29">
        <v>847</v>
      </c>
      <c r="F98" s="29">
        <v>847</v>
      </c>
    </row>
    <row r="99" spans="1:25" s="19" customFormat="1" x14ac:dyDescent="0.25">
      <c r="C99" s="57" t="s">
        <v>351</v>
      </c>
      <c r="D99" s="29">
        <v>575</v>
      </c>
      <c r="E99" s="29">
        <v>575</v>
      </c>
      <c r="F99" s="29">
        <v>575</v>
      </c>
    </row>
    <row r="100" spans="1:25" s="19" customFormat="1" x14ac:dyDescent="0.25">
      <c r="C100" s="57" t="s">
        <v>352</v>
      </c>
      <c r="D100" s="29">
        <v>653</v>
      </c>
      <c r="E100" s="29">
        <v>653</v>
      </c>
      <c r="F100" s="29">
        <v>653</v>
      </c>
    </row>
    <row r="101" spans="1:25" s="19" customFormat="1" x14ac:dyDescent="0.25">
      <c r="C101" s="57" t="s">
        <v>353</v>
      </c>
      <c r="D101" s="29">
        <v>561</v>
      </c>
      <c r="E101" s="29">
        <v>561</v>
      </c>
      <c r="F101" s="29">
        <v>561</v>
      </c>
    </row>
    <row r="102" spans="1:25" s="19" customFormat="1" x14ac:dyDescent="0.25">
      <c r="C102" s="57" t="s">
        <v>354</v>
      </c>
      <c r="D102" s="29">
        <v>532</v>
      </c>
      <c r="E102" s="29">
        <v>532</v>
      </c>
      <c r="F102" s="29">
        <v>532</v>
      </c>
    </row>
    <row r="103" spans="1:25" s="19" customFormat="1" x14ac:dyDescent="0.25">
      <c r="C103" s="57" t="s">
        <v>355</v>
      </c>
      <c r="D103" s="29">
        <v>454</v>
      </c>
      <c r="E103" s="29">
        <v>454</v>
      </c>
      <c r="F103" s="29">
        <v>454</v>
      </c>
    </row>
    <row r="104" spans="1:25" s="19" customFormat="1" x14ac:dyDescent="0.25">
      <c r="C104" s="57" t="s">
        <v>356</v>
      </c>
      <c r="D104" s="29">
        <v>515</v>
      </c>
      <c r="E104" s="29">
        <v>515</v>
      </c>
      <c r="F104" s="29">
        <v>515</v>
      </c>
    </row>
    <row r="105" spans="1:25" s="19" customFormat="1" x14ac:dyDescent="0.25">
      <c r="C105" s="57" t="s">
        <v>357</v>
      </c>
      <c r="D105" s="29">
        <v>465</v>
      </c>
      <c r="E105" s="29">
        <v>465</v>
      </c>
      <c r="F105" s="29">
        <v>465</v>
      </c>
    </row>
    <row r="106" spans="1:25" s="19" customFormat="1" x14ac:dyDescent="0.25">
      <c r="C106" s="57" t="s">
        <v>358</v>
      </c>
      <c r="D106" s="29">
        <v>423</v>
      </c>
      <c r="E106" s="29">
        <v>423</v>
      </c>
      <c r="F106" s="29">
        <v>423</v>
      </c>
    </row>
    <row r="107" spans="1:25" s="19" customFormat="1" x14ac:dyDescent="0.25">
      <c r="C107" s="17" t="s">
        <v>359</v>
      </c>
      <c r="D107" s="53"/>
      <c r="E107" s="53"/>
      <c r="F107" s="53"/>
    </row>
    <row r="108" spans="1:25" s="56" customFormat="1" x14ac:dyDescent="0.25">
      <c r="A108" s="19"/>
      <c r="B108" s="19"/>
      <c r="C108" s="20" t="s">
        <v>124</v>
      </c>
      <c r="D108" s="29">
        <v>23462</v>
      </c>
      <c r="E108" s="29">
        <v>23959</v>
      </c>
      <c r="F108" s="29">
        <v>24348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s="19" customFormat="1" x14ac:dyDescent="0.25">
      <c r="C109" s="17" t="s">
        <v>360</v>
      </c>
      <c r="D109" s="53">
        <f>SUM(D110:D121)</f>
        <v>58152</v>
      </c>
      <c r="E109" s="53"/>
      <c r="F109" s="53"/>
    </row>
    <row r="110" spans="1:25" s="19" customFormat="1" x14ac:dyDescent="0.25">
      <c r="C110" s="20" t="s">
        <v>37</v>
      </c>
      <c r="D110" s="29">
        <v>31946</v>
      </c>
      <c r="E110" s="22">
        <v>32139</v>
      </c>
      <c r="F110" s="22">
        <v>32736</v>
      </c>
    </row>
    <row r="111" spans="1:25" s="19" customFormat="1" ht="15.75" x14ac:dyDescent="0.25">
      <c r="C111" s="27" t="s">
        <v>126</v>
      </c>
      <c r="D111" s="29">
        <v>2187</v>
      </c>
      <c r="E111" s="22">
        <v>2394</v>
      </c>
      <c r="F111" s="22">
        <v>2690</v>
      </c>
    </row>
    <row r="112" spans="1:25" s="19" customFormat="1" ht="15.75" x14ac:dyDescent="0.25">
      <c r="C112" s="27" t="s">
        <v>127</v>
      </c>
      <c r="D112" s="29">
        <v>2161</v>
      </c>
      <c r="E112" s="22">
        <v>2348</v>
      </c>
      <c r="F112" s="22">
        <v>2604</v>
      </c>
    </row>
    <row r="113" spans="3:6" s="19" customFormat="1" ht="15.75" x14ac:dyDescent="0.25">
      <c r="C113" s="27" t="s">
        <v>128</v>
      </c>
      <c r="D113" s="29">
        <v>2259</v>
      </c>
      <c r="E113" s="22">
        <v>2467</v>
      </c>
      <c r="F113" s="22">
        <v>2769</v>
      </c>
    </row>
    <row r="114" spans="3:6" s="19" customFormat="1" ht="15.75" x14ac:dyDescent="0.25">
      <c r="C114" s="27" t="s">
        <v>129</v>
      </c>
      <c r="D114" s="29">
        <v>3753</v>
      </c>
      <c r="E114" s="22">
        <v>4020</v>
      </c>
      <c r="F114" s="22">
        <v>4400</v>
      </c>
    </row>
    <row r="115" spans="3:6" s="19" customFormat="1" ht="15.75" x14ac:dyDescent="0.25">
      <c r="C115" s="27" t="s">
        <v>130</v>
      </c>
      <c r="D115" s="29">
        <v>2652</v>
      </c>
      <c r="E115" s="22">
        <v>2911</v>
      </c>
      <c r="F115" s="22">
        <v>3277</v>
      </c>
    </row>
    <row r="116" spans="3:6" s="19" customFormat="1" ht="15.75" x14ac:dyDescent="0.25">
      <c r="C116" s="27" t="s">
        <v>131</v>
      </c>
      <c r="D116" s="29">
        <v>2820</v>
      </c>
      <c r="E116" s="22">
        <v>3065</v>
      </c>
      <c r="F116" s="22">
        <v>3420</v>
      </c>
    </row>
    <row r="117" spans="3:6" s="19" customFormat="1" ht="15.75" x14ac:dyDescent="0.25">
      <c r="C117" s="27" t="s">
        <v>132</v>
      </c>
      <c r="D117" s="29">
        <v>2784</v>
      </c>
      <c r="E117" s="22">
        <v>3028</v>
      </c>
      <c r="F117" s="22">
        <v>3417</v>
      </c>
    </row>
    <row r="118" spans="3:6" s="19" customFormat="1" ht="15.75" x14ac:dyDescent="0.25">
      <c r="C118" s="27" t="s">
        <v>133</v>
      </c>
      <c r="D118" s="29">
        <v>2348</v>
      </c>
      <c r="E118" s="22">
        <v>2566</v>
      </c>
      <c r="F118" s="22">
        <v>2879</v>
      </c>
    </row>
    <row r="119" spans="3:6" s="19" customFormat="1" ht="15.75" x14ac:dyDescent="0.25">
      <c r="C119" s="27" t="s">
        <v>134</v>
      </c>
      <c r="D119" s="29">
        <v>1145</v>
      </c>
      <c r="E119" s="22">
        <v>1254</v>
      </c>
      <c r="F119" s="22">
        <v>1396</v>
      </c>
    </row>
    <row r="120" spans="3:6" s="19" customFormat="1" ht="15.75" x14ac:dyDescent="0.25">
      <c r="C120" s="27" t="s">
        <v>135</v>
      </c>
      <c r="D120" s="29">
        <v>2151</v>
      </c>
      <c r="E120" s="22">
        <v>2353</v>
      </c>
      <c r="F120" s="22">
        <v>2631</v>
      </c>
    </row>
    <row r="121" spans="3:6" s="19" customFormat="1" ht="15.75" x14ac:dyDescent="0.25">
      <c r="C121" s="27" t="s">
        <v>136</v>
      </c>
      <c r="D121" s="29">
        <v>1946</v>
      </c>
      <c r="E121" s="22">
        <v>2137</v>
      </c>
      <c r="F121" s="22">
        <v>2393</v>
      </c>
    </row>
    <row r="122" spans="3:6" s="19" customFormat="1" x14ac:dyDescent="0.25">
      <c r="C122" s="17" t="s">
        <v>361</v>
      </c>
      <c r="D122" s="53"/>
      <c r="E122" s="53"/>
      <c r="F122" s="53"/>
    </row>
    <row r="123" spans="3:6" s="19" customFormat="1" x14ac:dyDescent="0.25">
      <c r="C123" s="28" t="s">
        <v>38</v>
      </c>
      <c r="D123" s="29">
        <v>6702</v>
      </c>
      <c r="E123" s="22">
        <v>6802</v>
      </c>
      <c r="F123" s="22">
        <v>6828</v>
      </c>
    </row>
    <row r="124" spans="3:6" s="19" customFormat="1" x14ac:dyDescent="0.25">
      <c r="C124" s="17" t="s">
        <v>362</v>
      </c>
      <c r="D124" s="53">
        <f>SUM(D125:D137)</f>
        <v>14341</v>
      </c>
      <c r="E124" s="53"/>
      <c r="F124" s="53"/>
    </row>
    <row r="125" spans="3:6" s="19" customFormat="1" x14ac:dyDescent="0.25">
      <c r="C125" s="20" t="s">
        <v>39</v>
      </c>
      <c r="D125" s="29">
        <v>11211</v>
      </c>
      <c r="E125" s="22">
        <v>11229</v>
      </c>
      <c r="F125" s="22">
        <v>11669</v>
      </c>
    </row>
    <row r="126" spans="3:6" s="19" customFormat="1" x14ac:dyDescent="0.25">
      <c r="C126" s="21" t="s">
        <v>139</v>
      </c>
      <c r="D126" s="29">
        <v>296</v>
      </c>
      <c r="E126" s="22">
        <v>296</v>
      </c>
      <c r="F126" s="22">
        <v>296</v>
      </c>
    </row>
    <row r="127" spans="3:6" s="23" customFormat="1" x14ac:dyDescent="0.25">
      <c r="C127" s="21" t="s">
        <v>140</v>
      </c>
      <c r="D127" s="29">
        <v>110</v>
      </c>
      <c r="E127" s="22">
        <v>110</v>
      </c>
      <c r="F127" s="22">
        <v>110</v>
      </c>
    </row>
    <row r="128" spans="3:6" s="23" customFormat="1" x14ac:dyDescent="0.25">
      <c r="C128" s="21" t="s">
        <v>141</v>
      </c>
      <c r="D128" s="29">
        <v>267</v>
      </c>
      <c r="E128" s="22">
        <v>267</v>
      </c>
      <c r="F128" s="22">
        <v>267</v>
      </c>
    </row>
    <row r="129" spans="3:6" s="23" customFormat="1" x14ac:dyDescent="0.25">
      <c r="C129" s="21" t="s">
        <v>142</v>
      </c>
      <c r="D129" s="29">
        <v>1116</v>
      </c>
      <c r="E129" s="22">
        <v>1116</v>
      </c>
      <c r="F129" s="22">
        <v>1116</v>
      </c>
    </row>
    <row r="130" spans="3:6" s="23" customFormat="1" x14ac:dyDescent="0.25">
      <c r="C130" s="21" t="s">
        <v>143</v>
      </c>
      <c r="D130" s="29">
        <v>74</v>
      </c>
      <c r="E130" s="22">
        <v>74</v>
      </c>
      <c r="F130" s="22">
        <v>74</v>
      </c>
    </row>
    <row r="131" spans="3:6" s="23" customFormat="1" x14ac:dyDescent="0.25">
      <c r="C131" s="21" t="s">
        <v>144</v>
      </c>
      <c r="D131" s="29">
        <v>200</v>
      </c>
      <c r="E131" s="22">
        <v>200</v>
      </c>
      <c r="F131" s="22">
        <v>200</v>
      </c>
    </row>
    <row r="132" spans="3:6" s="23" customFormat="1" x14ac:dyDescent="0.25">
      <c r="C132" s="21" t="s">
        <v>145</v>
      </c>
      <c r="D132" s="29">
        <v>176</v>
      </c>
      <c r="E132" s="149">
        <v>176</v>
      </c>
      <c r="F132" s="22">
        <v>176</v>
      </c>
    </row>
    <row r="133" spans="3:6" s="23" customFormat="1" x14ac:dyDescent="0.25">
      <c r="C133" s="21" t="s">
        <v>146</v>
      </c>
      <c r="D133" s="29">
        <v>137</v>
      </c>
      <c r="E133" s="22">
        <v>137</v>
      </c>
      <c r="F133" s="22">
        <v>137</v>
      </c>
    </row>
    <row r="134" spans="3:6" s="23" customFormat="1" x14ac:dyDescent="0.25">
      <c r="C134" s="21" t="s">
        <v>363</v>
      </c>
      <c r="D134" s="29">
        <v>91</v>
      </c>
      <c r="E134" s="22">
        <v>91</v>
      </c>
      <c r="F134" s="22">
        <v>91</v>
      </c>
    </row>
    <row r="135" spans="3:6" s="23" customFormat="1" x14ac:dyDescent="0.25">
      <c r="C135" s="21" t="s">
        <v>148</v>
      </c>
      <c r="D135" s="29">
        <v>97</v>
      </c>
      <c r="E135" s="22">
        <v>97</v>
      </c>
      <c r="F135" s="22">
        <v>97</v>
      </c>
    </row>
    <row r="136" spans="3:6" s="23" customFormat="1" x14ac:dyDescent="0.25">
      <c r="C136" s="21" t="s">
        <v>364</v>
      </c>
      <c r="D136" s="29">
        <v>393</v>
      </c>
      <c r="E136" s="22">
        <v>393</v>
      </c>
      <c r="F136" s="22">
        <v>394</v>
      </c>
    </row>
    <row r="137" spans="3:6" s="23" customFormat="1" x14ac:dyDescent="0.25">
      <c r="C137" s="21" t="s">
        <v>150</v>
      </c>
      <c r="D137" s="29">
        <v>173</v>
      </c>
      <c r="E137" s="22">
        <v>219</v>
      </c>
      <c r="F137" s="22">
        <v>219</v>
      </c>
    </row>
    <row r="138" spans="3:6" s="23" customFormat="1" x14ac:dyDescent="0.25">
      <c r="C138" s="17" t="s">
        <v>365</v>
      </c>
      <c r="D138" s="53"/>
      <c r="E138" s="53"/>
      <c r="F138" s="53"/>
    </row>
    <row r="139" spans="3:6" s="19" customFormat="1" x14ac:dyDescent="0.25">
      <c r="C139" s="20" t="s">
        <v>152</v>
      </c>
      <c r="D139" s="29">
        <v>3820</v>
      </c>
      <c r="E139" s="22">
        <v>3858</v>
      </c>
      <c r="F139" s="22">
        <v>3989</v>
      </c>
    </row>
    <row r="140" spans="3:6" s="19" customFormat="1" x14ac:dyDescent="0.25">
      <c r="C140" s="17" t="s">
        <v>366</v>
      </c>
      <c r="D140" s="53">
        <f>SUM(D141:D148)</f>
        <v>33279</v>
      </c>
      <c r="E140" s="53"/>
      <c r="F140" s="53"/>
    </row>
    <row r="141" spans="3:6" s="19" customFormat="1" x14ac:dyDescent="0.25">
      <c r="C141" s="20" t="s">
        <v>41</v>
      </c>
      <c r="D141" s="29">
        <v>14957</v>
      </c>
      <c r="E141" s="117">
        <v>14951</v>
      </c>
      <c r="F141" s="22">
        <v>14953</v>
      </c>
    </row>
    <row r="142" spans="3:6" s="19" customFormat="1" x14ac:dyDescent="0.25">
      <c r="C142" s="21" t="s">
        <v>367</v>
      </c>
      <c r="D142" s="29">
        <v>1003</v>
      </c>
      <c r="E142" s="29">
        <v>1040</v>
      </c>
      <c r="F142" s="29">
        <v>1040</v>
      </c>
    </row>
    <row r="143" spans="3:6" s="19" customFormat="1" x14ac:dyDescent="0.25">
      <c r="C143" s="21" t="s">
        <v>368</v>
      </c>
      <c r="D143" s="29">
        <v>2002</v>
      </c>
      <c r="E143" s="29">
        <v>2002</v>
      </c>
      <c r="F143" s="29">
        <v>2003</v>
      </c>
    </row>
    <row r="144" spans="3:6" s="19" customFormat="1" x14ac:dyDescent="0.25">
      <c r="C144" s="21" t="s">
        <v>369</v>
      </c>
      <c r="D144" s="29">
        <v>3364</v>
      </c>
      <c r="E144" s="117">
        <v>3361</v>
      </c>
      <c r="F144" s="29">
        <v>3363</v>
      </c>
    </row>
    <row r="145" spans="3:6" s="19" customFormat="1" x14ac:dyDescent="0.25">
      <c r="C145" s="21" t="s">
        <v>370</v>
      </c>
      <c r="D145" s="29">
        <v>2098</v>
      </c>
      <c r="E145" s="29">
        <v>2134</v>
      </c>
      <c r="F145" s="29">
        <v>2184</v>
      </c>
    </row>
    <row r="146" spans="3:6" s="19" customFormat="1" x14ac:dyDescent="0.25">
      <c r="C146" s="21" t="s">
        <v>371</v>
      </c>
      <c r="D146" s="117">
        <v>6099</v>
      </c>
      <c r="E146" s="117">
        <v>6093</v>
      </c>
      <c r="F146" s="29">
        <v>6093</v>
      </c>
    </row>
    <row r="147" spans="3:6" s="19" customFormat="1" x14ac:dyDescent="0.25">
      <c r="C147" s="21" t="s">
        <v>372</v>
      </c>
      <c r="D147" s="29">
        <v>1913</v>
      </c>
      <c r="E147" s="29">
        <v>1913</v>
      </c>
      <c r="F147" s="29">
        <v>1916</v>
      </c>
    </row>
    <row r="148" spans="3:6" s="19" customFormat="1" x14ac:dyDescent="0.25">
      <c r="C148" s="21" t="s">
        <v>373</v>
      </c>
      <c r="D148" s="29">
        <v>1843</v>
      </c>
      <c r="E148" s="117">
        <v>1839</v>
      </c>
      <c r="F148" s="29">
        <v>1871</v>
      </c>
    </row>
    <row r="149" spans="3:6" s="23" customFormat="1" x14ac:dyDescent="0.25">
      <c r="C149" s="17" t="s">
        <v>374</v>
      </c>
      <c r="D149" s="53">
        <f>SUM(D150:D164)</f>
        <v>43430</v>
      </c>
      <c r="E149" s="53"/>
      <c r="F149" s="53"/>
    </row>
    <row r="150" spans="3:6" s="19" customFormat="1" x14ac:dyDescent="0.25">
      <c r="C150" s="20" t="s">
        <v>13</v>
      </c>
      <c r="D150" s="29">
        <v>12349</v>
      </c>
      <c r="E150" s="22">
        <v>12465</v>
      </c>
      <c r="F150" s="22">
        <v>12733</v>
      </c>
    </row>
    <row r="151" spans="3:6" s="19" customFormat="1" x14ac:dyDescent="0.25">
      <c r="C151" s="15" t="s">
        <v>155</v>
      </c>
      <c r="D151" s="29">
        <v>2346</v>
      </c>
      <c r="E151" s="22">
        <v>2401</v>
      </c>
      <c r="F151" s="22">
        <v>2500</v>
      </c>
    </row>
    <row r="152" spans="3:6" s="19" customFormat="1" x14ac:dyDescent="0.25">
      <c r="C152" s="15" t="s">
        <v>156</v>
      </c>
      <c r="D152" s="29">
        <v>1890</v>
      </c>
      <c r="E152" s="22">
        <v>1931</v>
      </c>
      <c r="F152" s="22">
        <v>2013</v>
      </c>
    </row>
    <row r="153" spans="3:6" s="19" customFormat="1" x14ac:dyDescent="0.25">
      <c r="C153" s="15" t="s">
        <v>157</v>
      </c>
      <c r="D153" s="29">
        <v>1868</v>
      </c>
      <c r="E153" s="22">
        <v>1886</v>
      </c>
      <c r="F153" s="22">
        <v>1928</v>
      </c>
    </row>
    <row r="154" spans="3:6" s="19" customFormat="1" x14ac:dyDescent="0.25">
      <c r="C154" s="15" t="s">
        <v>158</v>
      </c>
      <c r="D154" s="29">
        <v>5664</v>
      </c>
      <c r="E154" s="22">
        <v>5726</v>
      </c>
      <c r="F154" s="22">
        <v>5831</v>
      </c>
    </row>
    <row r="155" spans="3:6" s="19" customFormat="1" x14ac:dyDescent="0.25">
      <c r="C155" s="15" t="s">
        <v>159</v>
      </c>
      <c r="D155" s="29">
        <v>1749</v>
      </c>
      <c r="E155" s="22">
        <v>1792</v>
      </c>
      <c r="F155" s="22">
        <v>1874</v>
      </c>
    </row>
    <row r="156" spans="3:6" s="19" customFormat="1" x14ac:dyDescent="0.25">
      <c r="C156" s="15" t="s">
        <v>160</v>
      </c>
      <c r="D156" s="29">
        <v>1318</v>
      </c>
      <c r="E156" s="22">
        <v>1342</v>
      </c>
      <c r="F156" s="22">
        <v>1400</v>
      </c>
    </row>
    <row r="157" spans="3:6" s="19" customFormat="1" x14ac:dyDescent="0.25">
      <c r="C157" s="15" t="s">
        <v>161</v>
      </c>
      <c r="D157" s="29">
        <v>2439</v>
      </c>
      <c r="E157" s="22">
        <v>2496</v>
      </c>
      <c r="F157" s="22">
        <v>2616</v>
      </c>
    </row>
    <row r="158" spans="3:6" s="19" customFormat="1" x14ac:dyDescent="0.25">
      <c r="C158" s="15" t="s">
        <v>162</v>
      </c>
      <c r="D158" s="29">
        <v>2081</v>
      </c>
      <c r="E158" s="22">
        <v>2125</v>
      </c>
      <c r="F158" s="22">
        <v>2208</v>
      </c>
    </row>
    <row r="159" spans="3:6" s="19" customFormat="1" x14ac:dyDescent="0.25">
      <c r="C159" s="15" t="s">
        <v>164</v>
      </c>
      <c r="D159" s="29">
        <v>609</v>
      </c>
      <c r="E159" s="22">
        <v>610</v>
      </c>
      <c r="F159" s="22">
        <v>617</v>
      </c>
    </row>
    <row r="160" spans="3:6" s="19" customFormat="1" x14ac:dyDescent="0.25">
      <c r="C160" s="15" t="s">
        <v>165</v>
      </c>
      <c r="D160" s="29">
        <v>2189</v>
      </c>
      <c r="E160" s="22">
        <v>2233</v>
      </c>
      <c r="F160" s="22">
        <v>2342</v>
      </c>
    </row>
    <row r="161" spans="1:25" s="19" customFormat="1" x14ac:dyDescent="0.25">
      <c r="C161" s="15" t="s">
        <v>166</v>
      </c>
      <c r="D161" s="117">
        <v>2949</v>
      </c>
      <c r="E161" s="22">
        <v>2964</v>
      </c>
      <c r="F161" s="22">
        <v>3053</v>
      </c>
    </row>
    <row r="162" spans="1:25" s="19" customFormat="1" x14ac:dyDescent="0.25">
      <c r="C162" s="15" t="s">
        <v>167</v>
      </c>
      <c r="D162" s="29">
        <v>1867</v>
      </c>
      <c r="E162" s="22">
        <v>1909</v>
      </c>
      <c r="F162" s="22">
        <v>1986</v>
      </c>
    </row>
    <row r="163" spans="1:25" s="19" customFormat="1" x14ac:dyDescent="0.25">
      <c r="C163" s="15" t="s">
        <v>168</v>
      </c>
      <c r="D163" s="29">
        <v>937</v>
      </c>
      <c r="E163" s="22">
        <v>938</v>
      </c>
      <c r="F163" s="22">
        <v>939</v>
      </c>
    </row>
    <row r="164" spans="1:25" s="19" customFormat="1" x14ac:dyDescent="0.25">
      <c r="C164" s="21" t="s">
        <v>163</v>
      </c>
      <c r="D164" s="29">
        <v>3175</v>
      </c>
      <c r="E164" s="22">
        <v>3236</v>
      </c>
      <c r="F164" s="22">
        <v>3343</v>
      </c>
    </row>
    <row r="165" spans="1:25" s="19" customFormat="1" x14ac:dyDescent="0.25">
      <c r="C165" s="17" t="s">
        <v>375</v>
      </c>
      <c r="D165" s="53">
        <f>SUM(D166:D168)</f>
        <v>22662</v>
      </c>
      <c r="E165" s="53"/>
      <c r="F165" s="53"/>
    </row>
    <row r="166" spans="1:25" s="19" customFormat="1" x14ac:dyDescent="0.25">
      <c r="C166" s="20" t="s">
        <v>42</v>
      </c>
      <c r="D166" s="29">
        <v>13215</v>
      </c>
      <c r="E166" s="22">
        <v>13272</v>
      </c>
      <c r="F166" s="22">
        <v>13309</v>
      </c>
    </row>
    <row r="167" spans="1:25" s="19" customFormat="1" x14ac:dyDescent="0.25">
      <c r="C167" s="21" t="s">
        <v>170</v>
      </c>
      <c r="D167" s="29">
        <v>5223</v>
      </c>
      <c r="E167" s="117">
        <v>5222</v>
      </c>
      <c r="F167" s="22">
        <v>5294</v>
      </c>
    </row>
    <row r="168" spans="1:25" s="19" customFormat="1" x14ac:dyDescent="0.25">
      <c r="C168" s="21" t="s">
        <v>171</v>
      </c>
      <c r="D168" s="29">
        <v>4224</v>
      </c>
      <c r="E168" s="117">
        <v>4222</v>
      </c>
      <c r="F168" s="22">
        <v>4267</v>
      </c>
    </row>
    <row r="169" spans="1:25" s="23" customFormat="1" x14ac:dyDescent="0.25">
      <c r="C169" s="17" t="s">
        <v>376</v>
      </c>
      <c r="D169" s="53"/>
      <c r="E169" s="53"/>
      <c r="F169" s="53"/>
    </row>
    <row r="170" spans="1:25" s="60" customFormat="1" x14ac:dyDescent="0.25">
      <c r="A170" s="23"/>
      <c r="B170" s="23"/>
      <c r="C170" s="20" t="s">
        <v>173</v>
      </c>
      <c r="D170" s="29">
        <v>2530</v>
      </c>
      <c r="E170" s="29">
        <v>2539</v>
      </c>
      <c r="F170" s="22">
        <v>2539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1:25" s="23" customFormat="1" x14ac:dyDescent="0.25">
      <c r="C171" s="17" t="s">
        <v>377</v>
      </c>
      <c r="D171" s="53">
        <f>SUM(D172:D180)</f>
        <v>23134</v>
      </c>
      <c r="E171" s="53"/>
      <c r="F171" s="53"/>
    </row>
    <row r="172" spans="1:25" s="19" customFormat="1" x14ac:dyDescent="0.25">
      <c r="C172" s="20" t="s">
        <v>14</v>
      </c>
      <c r="D172" s="29">
        <v>15204</v>
      </c>
      <c r="E172" s="22">
        <v>15254</v>
      </c>
      <c r="F172" s="29">
        <v>15302</v>
      </c>
    </row>
    <row r="173" spans="1:25" s="19" customFormat="1" x14ac:dyDescent="0.25">
      <c r="C173" s="21" t="s">
        <v>175</v>
      </c>
      <c r="D173" s="29">
        <v>900</v>
      </c>
      <c r="E173" s="29">
        <v>931</v>
      </c>
      <c r="F173" s="29">
        <v>950</v>
      </c>
    </row>
    <row r="174" spans="1:25" s="19" customFormat="1" x14ac:dyDescent="0.25">
      <c r="C174" s="21" t="s">
        <v>378</v>
      </c>
      <c r="D174" s="29">
        <v>1284</v>
      </c>
      <c r="E174" s="29">
        <v>1317</v>
      </c>
      <c r="F174" s="29">
        <v>1341</v>
      </c>
    </row>
    <row r="175" spans="1:25" s="19" customFormat="1" x14ac:dyDescent="0.25">
      <c r="C175" s="21" t="s">
        <v>379</v>
      </c>
      <c r="D175" s="29">
        <v>807</v>
      </c>
      <c r="E175" s="29">
        <v>827</v>
      </c>
      <c r="F175" s="29">
        <v>845</v>
      </c>
    </row>
    <row r="176" spans="1:25" s="19" customFormat="1" x14ac:dyDescent="0.25">
      <c r="C176" s="21" t="s">
        <v>380</v>
      </c>
      <c r="D176" s="29">
        <v>1006</v>
      </c>
      <c r="E176" s="29">
        <v>1035</v>
      </c>
      <c r="F176" s="29">
        <v>1054</v>
      </c>
    </row>
    <row r="177" spans="3:6" s="19" customFormat="1" x14ac:dyDescent="0.25">
      <c r="C177" s="21" t="s">
        <v>176</v>
      </c>
      <c r="D177" s="29">
        <v>751</v>
      </c>
      <c r="E177" s="29">
        <v>768</v>
      </c>
      <c r="F177" s="29">
        <v>778</v>
      </c>
    </row>
    <row r="178" spans="3:6" s="19" customFormat="1" x14ac:dyDescent="0.25">
      <c r="C178" s="21" t="s">
        <v>177</v>
      </c>
      <c r="D178" s="29">
        <v>865</v>
      </c>
      <c r="E178" s="29">
        <v>887</v>
      </c>
      <c r="F178" s="29">
        <v>910</v>
      </c>
    </row>
    <row r="179" spans="3:6" s="19" customFormat="1" x14ac:dyDescent="0.25">
      <c r="C179" s="21" t="s">
        <v>178</v>
      </c>
      <c r="D179" s="29">
        <v>1145</v>
      </c>
      <c r="E179" s="29">
        <v>1175</v>
      </c>
      <c r="F179" s="29">
        <v>1199</v>
      </c>
    </row>
    <row r="180" spans="3:6" s="19" customFormat="1" x14ac:dyDescent="0.25">
      <c r="C180" s="21" t="s">
        <v>381</v>
      </c>
      <c r="D180" s="29">
        <v>1172</v>
      </c>
      <c r="E180" s="29">
        <v>1200</v>
      </c>
      <c r="F180" s="29">
        <v>1219</v>
      </c>
    </row>
    <row r="181" spans="3:6" s="19" customFormat="1" x14ac:dyDescent="0.25">
      <c r="C181" s="17" t="s">
        <v>382</v>
      </c>
      <c r="D181" s="53"/>
      <c r="E181" s="53"/>
      <c r="F181" s="53"/>
    </row>
    <row r="182" spans="3:6" s="19" customFormat="1" x14ac:dyDescent="0.25">
      <c r="C182" s="20" t="s">
        <v>43</v>
      </c>
      <c r="D182" s="29">
        <v>8577</v>
      </c>
      <c r="E182" s="22">
        <v>8652</v>
      </c>
      <c r="F182" s="22">
        <v>8780</v>
      </c>
    </row>
    <row r="183" spans="3:6" s="19" customFormat="1" x14ac:dyDescent="0.25">
      <c r="C183" s="17" t="s">
        <v>383</v>
      </c>
      <c r="D183" s="53"/>
      <c r="E183" s="53"/>
      <c r="F183" s="53"/>
    </row>
    <row r="184" spans="3:6" s="19" customFormat="1" x14ac:dyDescent="0.25">
      <c r="C184" s="20" t="s">
        <v>44</v>
      </c>
      <c r="D184" s="29">
        <v>6205</v>
      </c>
      <c r="E184" s="29">
        <v>6253</v>
      </c>
      <c r="F184" s="22">
        <v>6301</v>
      </c>
    </row>
    <row r="185" spans="3:6" s="19" customFormat="1" x14ac:dyDescent="0.25">
      <c r="C185" s="17" t="s">
        <v>384</v>
      </c>
      <c r="D185" s="53">
        <f>SUM(D186:D194)</f>
        <v>10412</v>
      </c>
      <c r="E185" s="53"/>
      <c r="F185" s="53"/>
    </row>
    <row r="186" spans="3:6" s="19" customFormat="1" x14ac:dyDescent="0.25">
      <c r="C186" s="20" t="s">
        <v>45</v>
      </c>
      <c r="D186" s="29">
        <v>5188</v>
      </c>
      <c r="E186" s="22">
        <v>5196</v>
      </c>
      <c r="F186" s="22">
        <v>5238</v>
      </c>
    </row>
    <row r="187" spans="3:6" s="19" customFormat="1" ht="15.75" x14ac:dyDescent="0.25">
      <c r="C187" s="27" t="s">
        <v>182</v>
      </c>
      <c r="D187" s="29">
        <v>668</v>
      </c>
      <c r="E187" s="22">
        <v>671</v>
      </c>
      <c r="F187" s="22">
        <v>678</v>
      </c>
    </row>
    <row r="188" spans="3:6" s="19" customFormat="1" ht="15.75" x14ac:dyDescent="0.25">
      <c r="C188" s="27" t="s">
        <v>183</v>
      </c>
      <c r="D188" s="29">
        <v>647</v>
      </c>
      <c r="E188" s="22">
        <v>650</v>
      </c>
      <c r="F188" s="22">
        <v>655</v>
      </c>
    </row>
    <row r="189" spans="3:6" s="19" customFormat="1" ht="15.75" x14ac:dyDescent="0.25">
      <c r="C189" s="27" t="s">
        <v>184</v>
      </c>
      <c r="D189" s="29">
        <v>519</v>
      </c>
      <c r="E189" s="22">
        <v>523</v>
      </c>
      <c r="F189" s="22">
        <v>525</v>
      </c>
    </row>
    <row r="190" spans="3:6" s="19" customFormat="1" ht="15.75" x14ac:dyDescent="0.25">
      <c r="C190" s="27" t="s">
        <v>185</v>
      </c>
      <c r="D190" s="29">
        <v>541</v>
      </c>
      <c r="E190" s="22">
        <v>542</v>
      </c>
      <c r="F190" s="22">
        <v>549</v>
      </c>
    </row>
    <row r="191" spans="3:6" s="19" customFormat="1" ht="15.75" x14ac:dyDescent="0.25">
      <c r="C191" s="27" t="s">
        <v>186</v>
      </c>
      <c r="D191" s="29">
        <v>740</v>
      </c>
      <c r="E191" s="22">
        <v>744</v>
      </c>
      <c r="F191" s="22">
        <v>754</v>
      </c>
    </row>
    <row r="192" spans="3:6" s="19" customFormat="1" ht="15.75" x14ac:dyDescent="0.25">
      <c r="C192" s="27" t="s">
        <v>187</v>
      </c>
      <c r="D192" s="29">
        <v>614</v>
      </c>
      <c r="E192" s="22">
        <v>618</v>
      </c>
      <c r="F192" s="22">
        <v>624</v>
      </c>
    </row>
    <row r="193" spans="3:6" s="19" customFormat="1" ht="15.75" x14ac:dyDescent="0.25">
      <c r="C193" s="27" t="s">
        <v>188</v>
      </c>
      <c r="D193" s="29">
        <v>609</v>
      </c>
      <c r="E193" s="22">
        <v>613</v>
      </c>
      <c r="F193" s="22">
        <v>623</v>
      </c>
    </row>
    <row r="194" spans="3:6" s="19" customFormat="1" ht="15.75" x14ac:dyDescent="0.25">
      <c r="C194" s="27" t="s">
        <v>189</v>
      </c>
      <c r="D194" s="29">
        <v>886</v>
      </c>
      <c r="E194" s="22">
        <v>890</v>
      </c>
      <c r="F194" s="22">
        <v>899</v>
      </c>
    </row>
    <row r="195" spans="3:6" s="19" customFormat="1" x14ac:dyDescent="0.25">
      <c r="C195" s="17" t="s">
        <v>385</v>
      </c>
      <c r="D195" s="53">
        <f>SUM(D196:D212)</f>
        <v>34480</v>
      </c>
      <c r="E195" s="53"/>
      <c r="F195" s="53"/>
    </row>
    <row r="196" spans="3:6" s="19" customFormat="1" x14ac:dyDescent="0.25">
      <c r="C196" s="20" t="s">
        <v>46</v>
      </c>
      <c r="D196" s="29">
        <v>16458</v>
      </c>
      <c r="E196" s="22">
        <v>16962</v>
      </c>
      <c r="F196" s="29">
        <v>17290</v>
      </c>
    </row>
    <row r="197" spans="3:6" s="19" customFormat="1" x14ac:dyDescent="0.25">
      <c r="C197" s="15" t="s">
        <v>192</v>
      </c>
      <c r="D197" s="29">
        <v>2122</v>
      </c>
      <c r="E197" s="29">
        <v>2155</v>
      </c>
      <c r="F197" s="29">
        <v>2156</v>
      </c>
    </row>
    <row r="198" spans="3:6" s="19" customFormat="1" x14ac:dyDescent="0.25">
      <c r="C198" s="15" t="s">
        <v>193</v>
      </c>
      <c r="D198" s="29">
        <v>557</v>
      </c>
      <c r="E198" s="29">
        <v>560</v>
      </c>
      <c r="F198" s="29">
        <v>560</v>
      </c>
    </row>
    <row r="199" spans="3:6" s="19" customFormat="1" x14ac:dyDescent="0.25">
      <c r="C199" s="15" t="s">
        <v>194</v>
      </c>
      <c r="D199" s="29">
        <v>1079</v>
      </c>
      <c r="E199" s="29">
        <v>1087</v>
      </c>
      <c r="F199" s="117">
        <v>1086</v>
      </c>
    </row>
    <row r="200" spans="3:6" s="19" customFormat="1" x14ac:dyDescent="0.25">
      <c r="C200" s="15" t="s">
        <v>195</v>
      </c>
      <c r="D200" s="29">
        <v>656</v>
      </c>
      <c r="E200" s="29">
        <v>656</v>
      </c>
      <c r="F200" s="29">
        <v>657</v>
      </c>
    </row>
    <row r="201" spans="3:6" s="19" customFormat="1" x14ac:dyDescent="0.25">
      <c r="C201" s="15" t="s">
        <v>196</v>
      </c>
      <c r="D201" s="29">
        <v>1276</v>
      </c>
      <c r="E201" s="29">
        <v>1287</v>
      </c>
      <c r="F201" s="29">
        <v>1289</v>
      </c>
    </row>
    <row r="202" spans="3:6" s="19" customFormat="1" x14ac:dyDescent="0.25">
      <c r="C202" s="15" t="s">
        <v>197</v>
      </c>
      <c r="D202" s="29">
        <v>849</v>
      </c>
      <c r="E202" s="29">
        <v>866</v>
      </c>
      <c r="F202" s="29">
        <v>867</v>
      </c>
    </row>
    <row r="203" spans="3:6" s="19" customFormat="1" x14ac:dyDescent="0.25">
      <c r="C203" s="15" t="s">
        <v>198</v>
      </c>
      <c r="D203" s="29">
        <v>1948</v>
      </c>
      <c r="E203" s="29">
        <v>1966</v>
      </c>
      <c r="F203" s="29">
        <v>1966</v>
      </c>
    </row>
    <row r="204" spans="3:6" s="19" customFormat="1" x14ac:dyDescent="0.25">
      <c r="C204" s="15" t="s">
        <v>199</v>
      </c>
      <c r="D204" s="29">
        <v>1257</v>
      </c>
      <c r="E204" s="29">
        <v>1269</v>
      </c>
      <c r="F204" s="29">
        <v>1271</v>
      </c>
    </row>
    <row r="205" spans="3:6" s="19" customFormat="1" x14ac:dyDescent="0.25">
      <c r="C205" s="15" t="s">
        <v>200</v>
      </c>
      <c r="D205" s="29">
        <v>1637</v>
      </c>
      <c r="E205" s="29">
        <v>1649</v>
      </c>
      <c r="F205" s="29">
        <v>1652</v>
      </c>
    </row>
    <row r="206" spans="3:6" s="19" customFormat="1" x14ac:dyDescent="0.25">
      <c r="C206" s="15" t="s">
        <v>201</v>
      </c>
      <c r="D206" s="29">
        <v>1690</v>
      </c>
      <c r="E206" s="22">
        <v>1704</v>
      </c>
      <c r="F206" s="22">
        <v>1707</v>
      </c>
    </row>
    <row r="207" spans="3:6" s="19" customFormat="1" x14ac:dyDescent="0.25">
      <c r="C207" s="15" t="s">
        <v>202</v>
      </c>
      <c r="D207" s="29">
        <v>996</v>
      </c>
      <c r="E207" s="29">
        <v>1002</v>
      </c>
      <c r="F207" s="22">
        <v>1003</v>
      </c>
    </row>
    <row r="208" spans="3:6" s="19" customFormat="1" x14ac:dyDescent="0.25">
      <c r="C208" s="15" t="s">
        <v>203</v>
      </c>
      <c r="D208" s="117">
        <v>950</v>
      </c>
      <c r="E208" s="22">
        <v>979</v>
      </c>
      <c r="F208" s="22">
        <v>980</v>
      </c>
    </row>
    <row r="209" spans="3:6" s="19" customFormat="1" x14ac:dyDescent="0.25">
      <c r="C209" s="15" t="s">
        <v>204</v>
      </c>
      <c r="D209" s="29">
        <v>857</v>
      </c>
      <c r="E209" s="22">
        <v>858</v>
      </c>
      <c r="F209" s="22">
        <v>858</v>
      </c>
    </row>
    <row r="210" spans="3:6" s="19" customFormat="1" x14ac:dyDescent="0.25">
      <c r="C210" s="15" t="s">
        <v>206</v>
      </c>
      <c r="D210" s="117">
        <v>1185</v>
      </c>
      <c r="E210" s="22">
        <v>1197</v>
      </c>
      <c r="F210" s="22">
        <v>1198</v>
      </c>
    </row>
    <row r="211" spans="3:6" s="19" customFormat="1" x14ac:dyDescent="0.25">
      <c r="C211" s="15" t="s">
        <v>207</v>
      </c>
      <c r="D211" s="117">
        <v>312</v>
      </c>
      <c r="E211" s="22">
        <v>312</v>
      </c>
      <c r="F211" s="22">
        <v>312</v>
      </c>
    </row>
    <row r="212" spans="3:6" s="19" customFormat="1" x14ac:dyDescent="0.25">
      <c r="C212" s="15" t="s">
        <v>205</v>
      </c>
      <c r="D212" s="117">
        <v>651</v>
      </c>
      <c r="E212" s="29">
        <v>667</v>
      </c>
      <c r="F212" s="29">
        <v>668</v>
      </c>
    </row>
    <row r="213" spans="3:6" s="19" customFormat="1" x14ac:dyDescent="0.25">
      <c r="C213" s="17" t="s">
        <v>386</v>
      </c>
      <c r="D213" s="53"/>
      <c r="E213" s="53"/>
      <c r="F213" s="53"/>
    </row>
    <row r="214" spans="3:6" s="19" customFormat="1" x14ac:dyDescent="0.25">
      <c r="C214" s="20" t="s">
        <v>16</v>
      </c>
      <c r="D214" s="29">
        <v>19456</v>
      </c>
      <c r="E214" s="117">
        <v>19451</v>
      </c>
      <c r="F214" s="22">
        <v>19699</v>
      </c>
    </row>
    <row r="215" spans="3:6" s="19" customFormat="1" x14ac:dyDescent="0.25">
      <c r="C215" s="17" t="s">
        <v>387</v>
      </c>
      <c r="D215" s="53">
        <v>5046</v>
      </c>
      <c r="E215" s="53"/>
      <c r="F215" s="53"/>
    </row>
    <row r="216" spans="3:6" s="19" customFormat="1" x14ac:dyDescent="0.25">
      <c r="C216" s="20" t="s">
        <v>17</v>
      </c>
      <c r="D216" s="29">
        <v>5044</v>
      </c>
      <c r="E216" s="29">
        <v>5077</v>
      </c>
      <c r="F216" s="29">
        <v>5116</v>
      </c>
    </row>
    <row r="217" spans="3:6" s="19" customFormat="1" x14ac:dyDescent="0.25">
      <c r="C217" s="57" t="s">
        <v>462</v>
      </c>
      <c r="D217" s="29">
        <v>2</v>
      </c>
      <c r="E217" s="29">
        <v>2</v>
      </c>
      <c r="F217" s="29">
        <v>2</v>
      </c>
    </row>
    <row r="218" spans="3:6" s="19" customFormat="1" x14ac:dyDescent="0.25">
      <c r="C218" s="17" t="s">
        <v>389</v>
      </c>
      <c r="D218" s="53">
        <f>SUM(D219:D229)</f>
        <v>24911</v>
      </c>
      <c r="E218" s="53"/>
      <c r="F218" s="53"/>
    </row>
    <row r="219" spans="3:6" s="19" customFormat="1" x14ac:dyDescent="0.25">
      <c r="C219" s="20" t="s">
        <v>18</v>
      </c>
      <c r="D219" s="29">
        <v>7382</v>
      </c>
      <c r="E219" s="29">
        <v>7430</v>
      </c>
      <c r="F219" s="22">
        <v>7433</v>
      </c>
    </row>
    <row r="220" spans="3:6" s="19" customFormat="1" x14ac:dyDescent="0.25">
      <c r="C220" s="21" t="s">
        <v>211</v>
      </c>
      <c r="D220" s="29">
        <v>1867</v>
      </c>
      <c r="E220" s="29">
        <v>1880</v>
      </c>
      <c r="F220" s="117">
        <v>1868</v>
      </c>
    </row>
    <row r="221" spans="3:6" s="19" customFormat="1" x14ac:dyDescent="0.25">
      <c r="C221" s="21" t="s">
        <v>212</v>
      </c>
      <c r="D221" s="29">
        <v>1561</v>
      </c>
      <c r="E221" s="29">
        <v>1567</v>
      </c>
      <c r="F221" s="29">
        <v>1567</v>
      </c>
    </row>
    <row r="222" spans="3:6" s="19" customFormat="1" x14ac:dyDescent="0.25">
      <c r="C222" s="21" t="s">
        <v>213</v>
      </c>
      <c r="D222" s="29">
        <v>1538</v>
      </c>
      <c r="E222" s="29">
        <v>1552</v>
      </c>
      <c r="F222" s="29">
        <v>1552</v>
      </c>
    </row>
    <row r="223" spans="3:6" s="19" customFormat="1" x14ac:dyDescent="0.25">
      <c r="C223" s="21" t="s">
        <v>214</v>
      </c>
      <c r="D223" s="29">
        <v>1610</v>
      </c>
      <c r="E223" s="29">
        <v>1627</v>
      </c>
      <c r="F223" s="29">
        <v>1627</v>
      </c>
    </row>
    <row r="224" spans="3:6" s="19" customFormat="1" x14ac:dyDescent="0.25">
      <c r="C224" s="21" t="s">
        <v>215</v>
      </c>
      <c r="D224" s="29">
        <v>2637</v>
      </c>
      <c r="E224" s="29">
        <v>2660</v>
      </c>
      <c r="F224" s="29">
        <v>2661</v>
      </c>
    </row>
    <row r="225" spans="3:6" s="19" customFormat="1" x14ac:dyDescent="0.25">
      <c r="C225" s="21" t="s">
        <v>216</v>
      </c>
      <c r="D225" s="29">
        <v>2282</v>
      </c>
      <c r="E225" s="29">
        <v>2291</v>
      </c>
      <c r="F225" s="29">
        <v>2291</v>
      </c>
    </row>
    <row r="226" spans="3:6" s="19" customFormat="1" x14ac:dyDescent="0.25">
      <c r="C226" s="21" t="s">
        <v>217</v>
      </c>
      <c r="D226" s="29">
        <v>1329</v>
      </c>
      <c r="E226" s="29">
        <v>1342</v>
      </c>
      <c r="F226" s="117">
        <v>1331</v>
      </c>
    </row>
    <row r="227" spans="3:6" s="19" customFormat="1" x14ac:dyDescent="0.25">
      <c r="C227" s="21" t="s">
        <v>218</v>
      </c>
      <c r="D227" s="29">
        <v>1606</v>
      </c>
      <c r="E227" s="29">
        <v>1625</v>
      </c>
      <c r="F227" s="29">
        <v>1625</v>
      </c>
    </row>
    <row r="228" spans="3:6" s="19" customFormat="1" x14ac:dyDescent="0.25">
      <c r="C228" s="21" t="s">
        <v>219</v>
      </c>
      <c r="D228" s="29">
        <v>1656</v>
      </c>
      <c r="E228" s="29">
        <v>1658</v>
      </c>
      <c r="F228" s="117">
        <v>1657</v>
      </c>
    </row>
    <row r="229" spans="3:6" s="19" customFormat="1" x14ac:dyDescent="0.25">
      <c r="C229" s="21" t="s">
        <v>220</v>
      </c>
      <c r="D229" s="29">
        <v>1443</v>
      </c>
      <c r="E229" s="29">
        <v>1457</v>
      </c>
      <c r="F229" s="29">
        <v>1457</v>
      </c>
    </row>
    <row r="230" spans="3:6" s="19" customFormat="1" x14ac:dyDescent="0.25">
      <c r="C230" s="17" t="s">
        <v>390</v>
      </c>
      <c r="D230" s="53">
        <f>SUM(D231:D242)</f>
        <v>44541</v>
      </c>
      <c r="E230" s="53"/>
      <c r="F230" s="53"/>
    </row>
    <row r="231" spans="3:6" s="19" customFormat="1" x14ac:dyDescent="0.25">
      <c r="C231" s="20" t="s">
        <v>47</v>
      </c>
      <c r="D231" s="29">
        <v>28906</v>
      </c>
      <c r="E231" s="117">
        <v>28896</v>
      </c>
      <c r="F231" s="22">
        <v>28909</v>
      </c>
    </row>
    <row r="232" spans="3:6" s="19" customFormat="1" x14ac:dyDescent="0.25">
      <c r="C232" s="21" t="s">
        <v>224</v>
      </c>
      <c r="D232" s="29">
        <v>1361</v>
      </c>
      <c r="E232" s="29">
        <v>1361</v>
      </c>
      <c r="F232" s="22">
        <v>1648</v>
      </c>
    </row>
    <row r="233" spans="3:6" s="19" customFormat="1" x14ac:dyDescent="0.25">
      <c r="C233" s="21" t="s">
        <v>225</v>
      </c>
      <c r="D233" s="29">
        <v>1765</v>
      </c>
      <c r="E233" s="29">
        <v>1765</v>
      </c>
      <c r="F233" s="29">
        <v>2067</v>
      </c>
    </row>
    <row r="234" spans="3:6" s="19" customFormat="1" x14ac:dyDescent="0.25">
      <c r="C234" s="21" t="s">
        <v>227</v>
      </c>
      <c r="D234" s="29">
        <v>1180</v>
      </c>
      <c r="E234" s="29">
        <v>1180</v>
      </c>
      <c r="F234" s="22">
        <v>1415</v>
      </c>
    </row>
    <row r="235" spans="3:6" s="19" customFormat="1" x14ac:dyDescent="0.25">
      <c r="C235" s="21" t="s">
        <v>228</v>
      </c>
      <c r="D235" s="29">
        <v>2356</v>
      </c>
      <c r="E235" s="29">
        <v>2356</v>
      </c>
      <c r="F235" s="22">
        <v>2759</v>
      </c>
    </row>
    <row r="236" spans="3:6" s="19" customFormat="1" x14ac:dyDescent="0.25">
      <c r="C236" s="21" t="s">
        <v>229</v>
      </c>
      <c r="D236" s="29">
        <v>874</v>
      </c>
      <c r="E236" s="119">
        <v>874</v>
      </c>
      <c r="F236" s="22">
        <v>1061</v>
      </c>
    </row>
    <row r="237" spans="3:6" s="19" customFormat="1" x14ac:dyDescent="0.25">
      <c r="C237" s="21" t="s">
        <v>223</v>
      </c>
      <c r="D237" s="29">
        <v>1281</v>
      </c>
      <c r="E237" s="119">
        <v>1281</v>
      </c>
      <c r="F237" s="22">
        <v>1464</v>
      </c>
    </row>
    <row r="238" spans="3:6" s="19" customFormat="1" x14ac:dyDescent="0.25">
      <c r="C238" s="21" t="s">
        <v>230</v>
      </c>
      <c r="D238" s="29">
        <v>1368</v>
      </c>
      <c r="E238" s="119">
        <v>1368</v>
      </c>
      <c r="F238" s="22">
        <v>1600</v>
      </c>
    </row>
    <row r="239" spans="3:6" s="19" customFormat="1" x14ac:dyDescent="0.25">
      <c r="C239" s="21" t="s">
        <v>231</v>
      </c>
      <c r="D239" s="29">
        <v>1982</v>
      </c>
      <c r="E239" s="119">
        <v>1982</v>
      </c>
      <c r="F239" s="22">
        <v>2280</v>
      </c>
    </row>
    <row r="240" spans="3:6" s="19" customFormat="1" x14ac:dyDescent="0.25">
      <c r="C240" s="21" t="s">
        <v>222</v>
      </c>
      <c r="D240" s="29">
        <v>897</v>
      </c>
      <c r="E240" s="29">
        <v>897</v>
      </c>
      <c r="F240" s="22">
        <v>1045</v>
      </c>
    </row>
    <row r="241" spans="3:6" s="19" customFormat="1" x14ac:dyDescent="0.25">
      <c r="C241" s="21" t="s">
        <v>232</v>
      </c>
      <c r="D241" s="29">
        <v>1386</v>
      </c>
      <c r="E241" s="119">
        <v>1386</v>
      </c>
      <c r="F241" s="22">
        <v>1631</v>
      </c>
    </row>
    <row r="242" spans="3:6" s="19" customFormat="1" x14ac:dyDescent="0.25">
      <c r="C242" s="21" t="s">
        <v>233</v>
      </c>
      <c r="D242" s="117">
        <v>1185</v>
      </c>
      <c r="E242" s="119">
        <v>1185</v>
      </c>
      <c r="F242" s="29">
        <v>1350</v>
      </c>
    </row>
    <row r="243" spans="3:6" s="19" customFormat="1" x14ac:dyDescent="0.25">
      <c r="C243" s="17" t="s">
        <v>391</v>
      </c>
      <c r="D243" s="53">
        <f>SUM(D244:D252)</f>
        <v>25239</v>
      </c>
      <c r="E243" s="53"/>
      <c r="F243" s="53"/>
    </row>
    <row r="244" spans="3:6" s="19" customFormat="1" x14ac:dyDescent="0.25">
      <c r="C244" s="20" t="s">
        <v>19</v>
      </c>
      <c r="D244" s="29">
        <v>11164</v>
      </c>
      <c r="E244" s="119">
        <v>11411</v>
      </c>
      <c r="F244" s="22">
        <v>11595</v>
      </c>
    </row>
    <row r="245" spans="3:6" s="19" customFormat="1" x14ac:dyDescent="0.25">
      <c r="C245" s="150" t="s">
        <v>235</v>
      </c>
      <c r="D245" s="29">
        <v>52</v>
      </c>
      <c r="E245" s="22">
        <v>52</v>
      </c>
      <c r="F245" s="22">
        <v>52</v>
      </c>
    </row>
    <row r="246" spans="3:6" s="23" customFormat="1" x14ac:dyDescent="0.25">
      <c r="C246" s="150" t="s">
        <v>236</v>
      </c>
      <c r="D246" s="29">
        <v>44</v>
      </c>
      <c r="E246" s="22">
        <v>44</v>
      </c>
      <c r="F246" s="22">
        <v>44</v>
      </c>
    </row>
    <row r="247" spans="3:6" s="23" customFormat="1" x14ac:dyDescent="0.25">
      <c r="C247" s="150" t="s">
        <v>242</v>
      </c>
      <c r="D247" s="29">
        <v>422</v>
      </c>
      <c r="E247" s="22">
        <v>422</v>
      </c>
      <c r="F247" s="22">
        <v>422</v>
      </c>
    </row>
    <row r="248" spans="3:6" s="23" customFormat="1" x14ac:dyDescent="0.25">
      <c r="C248" s="21" t="s">
        <v>237</v>
      </c>
      <c r="D248" s="29">
        <v>3019</v>
      </c>
      <c r="E248" s="22">
        <v>3121</v>
      </c>
      <c r="F248" s="22">
        <v>3208</v>
      </c>
    </row>
    <row r="249" spans="3:6" s="23" customFormat="1" x14ac:dyDescent="0.25">
      <c r="C249" s="21" t="s">
        <v>238</v>
      </c>
      <c r="D249" s="29">
        <v>2783</v>
      </c>
      <c r="E249" s="22">
        <v>2851</v>
      </c>
      <c r="F249" s="22">
        <v>2907</v>
      </c>
    </row>
    <row r="250" spans="3:6" s="23" customFormat="1" x14ac:dyDescent="0.25">
      <c r="C250" s="21" t="s">
        <v>239</v>
      </c>
      <c r="D250" s="29">
        <v>2572</v>
      </c>
      <c r="E250" s="22">
        <v>2631</v>
      </c>
      <c r="F250" s="22">
        <v>2662</v>
      </c>
    </row>
    <row r="251" spans="3:6" s="23" customFormat="1" x14ac:dyDescent="0.25">
      <c r="C251" s="21" t="s">
        <v>240</v>
      </c>
      <c r="D251" s="29">
        <v>2116</v>
      </c>
      <c r="E251" s="22">
        <v>2162</v>
      </c>
      <c r="F251" s="22">
        <v>2203</v>
      </c>
    </row>
    <row r="252" spans="3:6" s="23" customFormat="1" x14ac:dyDescent="0.25">
      <c r="C252" s="21" t="s">
        <v>241</v>
      </c>
      <c r="D252" s="29">
        <v>3067</v>
      </c>
      <c r="E252" s="29">
        <v>3119</v>
      </c>
      <c r="F252" s="119">
        <v>3159</v>
      </c>
    </row>
    <row r="253" spans="3:6" s="23" customFormat="1" x14ac:dyDescent="0.25">
      <c r="C253" s="17" t="s">
        <v>392</v>
      </c>
      <c r="D253" s="53">
        <f>SUM(D254:D264)</f>
        <v>20199</v>
      </c>
      <c r="E253" s="53"/>
      <c r="F253" s="53"/>
    </row>
    <row r="254" spans="3:6" s="19" customFormat="1" x14ac:dyDescent="0.25">
      <c r="C254" s="20" t="s">
        <v>48</v>
      </c>
      <c r="D254" s="29">
        <v>8904</v>
      </c>
      <c r="E254" s="22">
        <v>8951</v>
      </c>
      <c r="F254" s="22">
        <v>9004</v>
      </c>
    </row>
    <row r="255" spans="3:6" s="19" customFormat="1" x14ac:dyDescent="0.25">
      <c r="C255" s="21" t="s">
        <v>245</v>
      </c>
      <c r="D255" s="29">
        <v>872</v>
      </c>
      <c r="E255" s="29">
        <v>873</v>
      </c>
      <c r="F255" s="22">
        <v>873</v>
      </c>
    </row>
    <row r="256" spans="3:6" s="19" customFormat="1" x14ac:dyDescent="0.25">
      <c r="C256" s="21" t="s">
        <v>246</v>
      </c>
      <c r="D256" s="29">
        <v>844</v>
      </c>
      <c r="E256" s="29">
        <v>846</v>
      </c>
      <c r="F256" s="22">
        <v>846</v>
      </c>
    </row>
    <row r="257" spans="1:25" s="19" customFormat="1" x14ac:dyDescent="0.25">
      <c r="C257" s="21" t="s">
        <v>247</v>
      </c>
      <c r="D257" s="29">
        <v>161</v>
      </c>
      <c r="E257" s="29">
        <v>162</v>
      </c>
      <c r="F257" s="22">
        <v>162</v>
      </c>
    </row>
    <row r="258" spans="1:25" s="19" customFormat="1" x14ac:dyDescent="0.25">
      <c r="C258" s="21" t="s">
        <v>248</v>
      </c>
      <c r="D258" s="29">
        <v>699</v>
      </c>
      <c r="E258" s="29">
        <v>700</v>
      </c>
      <c r="F258" s="22">
        <v>700</v>
      </c>
    </row>
    <row r="259" spans="1:25" s="19" customFormat="1" x14ac:dyDescent="0.25">
      <c r="C259" s="21" t="s">
        <v>249</v>
      </c>
      <c r="D259" s="29">
        <v>1669</v>
      </c>
      <c r="E259" s="29">
        <v>1670</v>
      </c>
      <c r="F259" s="117">
        <v>1669</v>
      </c>
    </row>
    <row r="260" spans="1:25" s="19" customFormat="1" x14ac:dyDescent="0.25">
      <c r="C260" s="21" t="s">
        <v>250</v>
      </c>
      <c r="D260" s="29">
        <v>199</v>
      </c>
      <c r="E260" s="119">
        <v>200</v>
      </c>
      <c r="F260" s="22">
        <v>200</v>
      </c>
    </row>
    <row r="261" spans="1:25" s="19" customFormat="1" x14ac:dyDescent="0.25">
      <c r="C261" s="21" t="s">
        <v>251</v>
      </c>
      <c r="D261" s="29">
        <v>1334</v>
      </c>
      <c r="E261" s="29">
        <v>1350</v>
      </c>
      <c r="F261" s="22">
        <v>1362</v>
      </c>
    </row>
    <row r="262" spans="1:25" s="19" customFormat="1" x14ac:dyDescent="0.25">
      <c r="C262" s="21" t="s">
        <v>252</v>
      </c>
      <c r="D262" s="29">
        <v>220</v>
      </c>
      <c r="E262" s="29">
        <v>221</v>
      </c>
      <c r="F262" s="22">
        <v>221</v>
      </c>
    </row>
    <row r="263" spans="1:25" s="19" customFormat="1" x14ac:dyDescent="0.25">
      <c r="C263" s="21" t="s">
        <v>244</v>
      </c>
      <c r="D263" s="29">
        <v>4764</v>
      </c>
      <c r="E263" s="22">
        <v>4838</v>
      </c>
      <c r="F263" s="22">
        <v>4935</v>
      </c>
    </row>
    <row r="264" spans="1:25" s="19" customFormat="1" x14ac:dyDescent="0.25">
      <c r="C264" s="21" t="s">
        <v>253</v>
      </c>
      <c r="D264" s="29">
        <v>533</v>
      </c>
      <c r="E264" s="29">
        <v>534</v>
      </c>
      <c r="F264" s="22">
        <v>534</v>
      </c>
    </row>
    <row r="265" spans="1:25" s="19" customFormat="1" x14ac:dyDescent="0.25">
      <c r="C265" s="17" t="s">
        <v>393</v>
      </c>
      <c r="D265" s="53">
        <f>SUM(D266:D275)</f>
        <v>7804</v>
      </c>
      <c r="E265" s="53"/>
      <c r="F265" s="53"/>
    </row>
    <row r="266" spans="1:25" s="56" customFormat="1" x14ac:dyDescent="0.25">
      <c r="A266" s="19"/>
      <c r="B266" s="19"/>
      <c r="C266" s="20" t="s">
        <v>255</v>
      </c>
      <c r="D266" s="29">
        <v>3774</v>
      </c>
      <c r="E266" s="29">
        <v>3774</v>
      </c>
      <c r="F266" s="29">
        <v>3782</v>
      </c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s="19" customFormat="1" x14ac:dyDescent="0.25">
      <c r="C267" s="57" t="s">
        <v>394</v>
      </c>
      <c r="D267" s="29">
        <v>474</v>
      </c>
      <c r="E267" s="29">
        <v>474</v>
      </c>
      <c r="F267" s="29">
        <v>474</v>
      </c>
    </row>
    <row r="268" spans="1:25" s="19" customFormat="1" x14ac:dyDescent="0.25">
      <c r="C268" s="57" t="s">
        <v>395</v>
      </c>
      <c r="D268" s="29">
        <v>382</v>
      </c>
      <c r="E268" s="29">
        <v>382</v>
      </c>
      <c r="F268" s="117">
        <v>381</v>
      </c>
    </row>
    <row r="269" spans="1:25" s="19" customFormat="1" x14ac:dyDescent="0.25">
      <c r="C269" s="57" t="s">
        <v>396</v>
      </c>
      <c r="D269" s="29">
        <v>442</v>
      </c>
      <c r="E269" s="29">
        <v>442</v>
      </c>
      <c r="F269" s="29">
        <v>442</v>
      </c>
    </row>
    <row r="270" spans="1:25" s="19" customFormat="1" x14ac:dyDescent="0.25">
      <c r="C270" s="57" t="s">
        <v>397</v>
      </c>
      <c r="D270" s="29">
        <v>450</v>
      </c>
      <c r="E270" s="29">
        <v>450</v>
      </c>
      <c r="F270" s="29">
        <v>450</v>
      </c>
    </row>
    <row r="271" spans="1:25" s="19" customFormat="1" x14ac:dyDescent="0.25">
      <c r="C271" s="57" t="s">
        <v>398</v>
      </c>
      <c r="D271" s="29">
        <v>378</v>
      </c>
      <c r="E271" s="29">
        <v>378</v>
      </c>
      <c r="F271" s="29">
        <v>378</v>
      </c>
    </row>
    <row r="272" spans="1:25" s="19" customFormat="1" x14ac:dyDescent="0.25">
      <c r="C272" s="57" t="s">
        <v>399</v>
      </c>
      <c r="D272" s="29">
        <v>453</v>
      </c>
      <c r="E272" s="29">
        <v>453</v>
      </c>
      <c r="F272" s="29">
        <v>453</v>
      </c>
    </row>
    <row r="273" spans="1:25" s="19" customFormat="1" x14ac:dyDescent="0.25">
      <c r="C273" s="57" t="s">
        <v>400</v>
      </c>
      <c r="D273" s="29">
        <v>463</v>
      </c>
      <c r="E273" s="29">
        <v>463</v>
      </c>
      <c r="F273" s="117">
        <v>462</v>
      </c>
    </row>
    <row r="274" spans="1:25" s="19" customFormat="1" x14ac:dyDescent="0.25">
      <c r="C274" s="57" t="s">
        <v>401</v>
      </c>
      <c r="D274" s="29">
        <v>476</v>
      </c>
      <c r="E274" s="29">
        <v>476</v>
      </c>
      <c r="F274" s="29">
        <v>476</v>
      </c>
    </row>
    <row r="275" spans="1:25" s="19" customFormat="1" x14ac:dyDescent="0.25">
      <c r="C275" s="57" t="s">
        <v>402</v>
      </c>
      <c r="D275" s="29">
        <v>512</v>
      </c>
      <c r="E275" s="29">
        <v>512</v>
      </c>
      <c r="F275" s="29">
        <v>512</v>
      </c>
    </row>
    <row r="276" spans="1:25" s="19" customFormat="1" x14ac:dyDescent="0.25">
      <c r="C276" s="17" t="s">
        <v>403</v>
      </c>
      <c r="D276" s="53"/>
      <c r="E276" s="53"/>
      <c r="F276" s="53"/>
    </row>
    <row r="277" spans="1:25" s="56" customFormat="1" x14ac:dyDescent="0.25">
      <c r="A277" s="19"/>
      <c r="B277" s="19"/>
      <c r="C277" s="20" t="s">
        <v>257</v>
      </c>
      <c r="D277" s="29">
        <v>4157</v>
      </c>
      <c r="E277" s="29">
        <v>4157</v>
      </c>
      <c r="F277" s="29">
        <v>4157</v>
      </c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s="19" customFormat="1" x14ac:dyDescent="0.25">
      <c r="C278" s="17" t="s">
        <v>404</v>
      </c>
      <c r="D278" s="53">
        <f>SUM(D279:D290)</f>
        <v>31132</v>
      </c>
      <c r="E278" s="53"/>
      <c r="F278" s="53"/>
    </row>
    <row r="279" spans="1:25" s="19" customFormat="1" x14ac:dyDescent="0.25">
      <c r="C279" s="20" t="s">
        <v>21</v>
      </c>
      <c r="D279" s="29">
        <v>15960</v>
      </c>
      <c r="E279" s="22">
        <v>16516</v>
      </c>
      <c r="F279" s="22">
        <v>16799</v>
      </c>
    </row>
    <row r="280" spans="1:25" s="19" customFormat="1" x14ac:dyDescent="0.25">
      <c r="C280" s="21" t="s">
        <v>259</v>
      </c>
      <c r="D280" s="153">
        <v>379</v>
      </c>
      <c r="E280" s="153">
        <v>379</v>
      </c>
      <c r="F280" s="22">
        <v>379</v>
      </c>
    </row>
    <row r="281" spans="1:25" s="36" customFormat="1" x14ac:dyDescent="0.25">
      <c r="C281" s="21" t="s">
        <v>260</v>
      </c>
      <c r="D281" s="153">
        <v>1631</v>
      </c>
      <c r="E281" s="153">
        <v>1631</v>
      </c>
      <c r="F281" s="22">
        <v>1631</v>
      </c>
    </row>
    <row r="282" spans="1:25" s="36" customFormat="1" x14ac:dyDescent="0.25">
      <c r="C282" s="21" t="s">
        <v>261</v>
      </c>
      <c r="D282" s="153">
        <v>612</v>
      </c>
      <c r="E282" s="153">
        <v>612</v>
      </c>
      <c r="F282" s="22">
        <v>612</v>
      </c>
    </row>
    <row r="283" spans="1:25" s="36" customFormat="1" x14ac:dyDescent="0.25">
      <c r="C283" s="21" t="s">
        <v>262</v>
      </c>
      <c r="D283" s="153">
        <v>367</v>
      </c>
      <c r="E283" s="153">
        <v>367</v>
      </c>
      <c r="F283" s="22">
        <v>367</v>
      </c>
    </row>
    <row r="284" spans="1:25" s="36" customFormat="1" x14ac:dyDescent="0.25">
      <c r="C284" s="21" t="s">
        <v>263</v>
      </c>
      <c r="D284" s="153">
        <v>677</v>
      </c>
      <c r="E284" s="153">
        <v>677</v>
      </c>
      <c r="F284" s="22">
        <v>677</v>
      </c>
    </row>
    <row r="285" spans="1:25" s="36" customFormat="1" x14ac:dyDescent="0.25">
      <c r="C285" s="21" t="s">
        <v>264</v>
      </c>
      <c r="D285" s="153">
        <v>387</v>
      </c>
      <c r="E285" s="153">
        <v>387</v>
      </c>
      <c r="F285" s="22">
        <v>387</v>
      </c>
    </row>
    <row r="286" spans="1:25" s="36" customFormat="1" x14ac:dyDescent="0.25">
      <c r="C286" s="21" t="s">
        <v>265</v>
      </c>
      <c r="D286" s="153">
        <v>922</v>
      </c>
      <c r="E286" s="153">
        <v>922</v>
      </c>
      <c r="F286" s="22">
        <v>922</v>
      </c>
    </row>
    <row r="287" spans="1:25" s="36" customFormat="1" x14ac:dyDescent="0.25">
      <c r="C287" s="21" t="s">
        <v>266</v>
      </c>
      <c r="D287" s="153">
        <v>362</v>
      </c>
      <c r="E287" s="153">
        <v>362</v>
      </c>
      <c r="F287" s="22">
        <v>362</v>
      </c>
    </row>
    <row r="288" spans="1:25" s="36" customFormat="1" x14ac:dyDescent="0.25">
      <c r="C288" s="21" t="s">
        <v>267</v>
      </c>
      <c r="D288" s="153">
        <v>6677</v>
      </c>
      <c r="E288" s="153">
        <v>7053</v>
      </c>
      <c r="F288" s="22">
        <v>7199</v>
      </c>
    </row>
    <row r="289" spans="3:6" s="36" customFormat="1" x14ac:dyDescent="0.25">
      <c r="C289" s="21" t="s">
        <v>268</v>
      </c>
      <c r="D289" s="153">
        <v>2023</v>
      </c>
      <c r="E289" s="153">
        <v>2023</v>
      </c>
      <c r="F289" s="22">
        <v>2023</v>
      </c>
    </row>
    <row r="290" spans="3:6" s="36" customFormat="1" x14ac:dyDescent="0.25">
      <c r="C290" s="21" t="s">
        <v>269</v>
      </c>
      <c r="D290" s="153">
        <v>1135</v>
      </c>
      <c r="E290" s="153">
        <v>1135</v>
      </c>
      <c r="F290" s="22">
        <v>1135</v>
      </c>
    </row>
    <row r="291" spans="3:6" s="36" customFormat="1" x14ac:dyDescent="0.25">
      <c r="C291" s="17" t="s">
        <v>405</v>
      </c>
      <c r="D291" s="53"/>
      <c r="E291" s="53"/>
      <c r="F291" s="53"/>
    </row>
    <row r="292" spans="3:6" s="19" customFormat="1" x14ac:dyDescent="0.25">
      <c r="C292" s="20" t="s">
        <v>50</v>
      </c>
      <c r="D292" s="29">
        <v>23464</v>
      </c>
      <c r="E292" s="29">
        <v>23534</v>
      </c>
      <c r="F292" s="29">
        <v>23709</v>
      </c>
    </row>
    <row r="293" spans="3:6" s="19" customFormat="1" x14ac:dyDescent="0.25">
      <c r="C293" s="17" t="s">
        <v>406</v>
      </c>
      <c r="D293" s="53">
        <f>SUM(D294:D303)</f>
        <v>13644</v>
      </c>
      <c r="E293" s="53"/>
      <c r="F293" s="53"/>
    </row>
    <row r="294" spans="3:6" s="19" customFormat="1" x14ac:dyDescent="0.25">
      <c r="C294" s="20" t="s">
        <v>277</v>
      </c>
      <c r="D294" s="29">
        <v>7972</v>
      </c>
      <c r="E294" s="22">
        <v>8185</v>
      </c>
      <c r="F294" s="22">
        <v>8287</v>
      </c>
    </row>
    <row r="295" spans="3:6" s="19" customFormat="1" x14ac:dyDescent="0.25">
      <c r="C295" s="57" t="s">
        <v>407</v>
      </c>
      <c r="D295" s="29">
        <v>436</v>
      </c>
      <c r="E295" s="22">
        <v>443</v>
      </c>
      <c r="F295" s="22">
        <v>456</v>
      </c>
    </row>
    <row r="296" spans="3:6" s="19" customFormat="1" x14ac:dyDescent="0.25">
      <c r="C296" s="57" t="s">
        <v>408</v>
      </c>
      <c r="D296" s="29">
        <v>705</v>
      </c>
      <c r="E296" s="22">
        <v>714</v>
      </c>
      <c r="F296" s="22">
        <v>728</v>
      </c>
    </row>
    <row r="297" spans="3:6" s="19" customFormat="1" x14ac:dyDescent="0.25">
      <c r="C297" s="57" t="s">
        <v>409</v>
      </c>
      <c r="D297" s="29">
        <v>625</v>
      </c>
      <c r="E297" s="22">
        <v>633</v>
      </c>
      <c r="F297" s="22">
        <v>651</v>
      </c>
    </row>
    <row r="298" spans="3:6" s="19" customFormat="1" x14ac:dyDescent="0.25">
      <c r="C298" s="57" t="s">
        <v>410</v>
      </c>
      <c r="D298" s="29">
        <v>467</v>
      </c>
      <c r="E298" s="22">
        <v>473</v>
      </c>
      <c r="F298" s="22">
        <v>481</v>
      </c>
    </row>
    <row r="299" spans="3:6" s="19" customFormat="1" x14ac:dyDescent="0.25">
      <c r="C299" s="57" t="s">
        <v>411</v>
      </c>
      <c r="D299" s="29">
        <v>704</v>
      </c>
      <c r="E299" s="22">
        <v>714</v>
      </c>
      <c r="F299" s="22">
        <v>725</v>
      </c>
    </row>
    <row r="300" spans="3:6" s="19" customFormat="1" x14ac:dyDescent="0.25">
      <c r="C300" s="57" t="s">
        <v>412</v>
      </c>
      <c r="D300" s="29">
        <v>552</v>
      </c>
      <c r="E300" s="22">
        <v>563</v>
      </c>
      <c r="F300" s="22">
        <v>578</v>
      </c>
    </row>
    <row r="301" spans="3:6" s="19" customFormat="1" x14ac:dyDescent="0.25">
      <c r="C301" s="57" t="s">
        <v>413</v>
      </c>
      <c r="D301" s="29">
        <v>690</v>
      </c>
      <c r="E301" s="22">
        <v>703</v>
      </c>
      <c r="F301" s="22">
        <v>719</v>
      </c>
    </row>
    <row r="302" spans="3:6" s="19" customFormat="1" x14ac:dyDescent="0.25">
      <c r="C302" s="57" t="s">
        <v>414</v>
      </c>
      <c r="D302" s="29">
        <v>713</v>
      </c>
      <c r="E302" s="22">
        <v>725</v>
      </c>
      <c r="F302" s="22">
        <v>744</v>
      </c>
    </row>
    <row r="303" spans="3:6" s="19" customFormat="1" x14ac:dyDescent="0.25">
      <c r="C303" s="57" t="s">
        <v>415</v>
      </c>
      <c r="D303" s="29">
        <v>780</v>
      </c>
      <c r="E303" s="22">
        <v>788</v>
      </c>
      <c r="F303" s="22">
        <v>797</v>
      </c>
    </row>
    <row r="304" spans="3:6" s="19" customFormat="1" x14ac:dyDescent="0.25">
      <c r="C304" s="17" t="s">
        <v>416</v>
      </c>
      <c r="D304" s="53">
        <v>5418</v>
      </c>
      <c r="E304" s="53"/>
      <c r="F304" s="53"/>
    </row>
    <row r="305" spans="1:25" s="19" customFormat="1" x14ac:dyDescent="0.25">
      <c r="C305" s="20" t="s">
        <v>279</v>
      </c>
      <c r="D305" s="29">
        <v>5417</v>
      </c>
      <c r="E305" s="22">
        <v>5417</v>
      </c>
      <c r="F305" s="119">
        <v>5456</v>
      </c>
    </row>
    <row r="306" spans="1:25" s="19" customFormat="1" x14ac:dyDescent="0.25">
      <c r="C306" s="57" t="s">
        <v>463</v>
      </c>
      <c r="D306" s="29">
        <v>1</v>
      </c>
      <c r="E306" s="22">
        <v>1</v>
      </c>
      <c r="F306" s="22">
        <v>1</v>
      </c>
    </row>
    <row r="307" spans="1:25" s="19" customFormat="1" x14ac:dyDescent="0.25">
      <c r="C307" s="17" t="s">
        <v>417</v>
      </c>
      <c r="D307" s="53"/>
      <c r="E307" s="53"/>
      <c r="F307" s="53"/>
    </row>
    <row r="308" spans="1:25" s="56" customFormat="1" x14ac:dyDescent="0.25">
      <c r="A308" s="19"/>
      <c r="B308" s="19"/>
      <c r="C308" s="20" t="s">
        <v>70</v>
      </c>
      <c r="D308" s="117">
        <v>6577</v>
      </c>
      <c r="E308" s="29">
        <v>6577</v>
      </c>
      <c r="F308" s="29">
        <v>6585</v>
      </c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s="19" customFormat="1" x14ac:dyDescent="0.25">
      <c r="C309" s="17" t="s">
        <v>418</v>
      </c>
      <c r="D309" s="53">
        <f>SUM(D310:D318)</f>
        <v>15095</v>
      </c>
      <c r="E309" s="53"/>
      <c r="F309" s="53"/>
    </row>
    <row r="310" spans="1:25" s="19" customFormat="1" x14ac:dyDescent="0.25">
      <c r="C310" s="20" t="s">
        <v>58</v>
      </c>
      <c r="D310" s="29">
        <v>6759</v>
      </c>
      <c r="E310" s="29">
        <v>6870</v>
      </c>
      <c r="F310" s="22">
        <v>7083</v>
      </c>
    </row>
    <row r="311" spans="1:25" s="19" customFormat="1" x14ac:dyDescent="0.25">
      <c r="C311" s="15" t="s">
        <v>281</v>
      </c>
      <c r="D311" s="29">
        <v>1049</v>
      </c>
      <c r="E311" s="22">
        <v>1062</v>
      </c>
      <c r="F311" s="22">
        <v>1100</v>
      </c>
    </row>
    <row r="312" spans="1:25" s="19" customFormat="1" x14ac:dyDescent="0.25">
      <c r="C312" s="15" t="s">
        <v>282</v>
      </c>
      <c r="D312" s="29">
        <v>1060</v>
      </c>
      <c r="E312" s="22">
        <v>1085</v>
      </c>
      <c r="F312" s="22">
        <v>1141</v>
      </c>
    </row>
    <row r="313" spans="1:25" s="19" customFormat="1" x14ac:dyDescent="0.25">
      <c r="C313" s="15" t="s">
        <v>419</v>
      </c>
      <c r="D313" s="29">
        <v>1182</v>
      </c>
      <c r="E313" s="22">
        <v>1218</v>
      </c>
      <c r="F313" s="22">
        <v>1280</v>
      </c>
    </row>
    <row r="314" spans="1:25" s="19" customFormat="1" x14ac:dyDescent="0.25">
      <c r="C314" s="15" t="s">
        <v>283</v>
      </c>
      <c r="D314" s="29">
        <v>1043</v>
      </c>
      <c r="E314" s="22">
        <v>1067</v>
      </c>
      <c r="F314" s="22">
        <v>1114</v>
      </c>
    </row>
    <row r="315" spans="1:25" s="19" customFormat="1" x14ac:dyDescent="0.25">
      <c r="C315" s="15" t="s">
        <v>284</v>
      </c>
      <c r="D315" s="29">
        <v>1169</v>
      </c>
      <c r="E315" s="22">
        <v>1202</v>
      </c>
      <c r="F315" s="22">
        <v>1273</v>
      </c>
    </row>
    <row r="316" spans="1:25" s="19" customFormat="1" x14ac:dyDescent="0.25">
      <c r="C316" s="15" t="s">
        <v>285</v>
      </c>
      <c r="D316" s="29">
        <v>872</v>
      </c>
      <c r="E316" s="22">
        <v>893</v>
      </c>
      <c r="F316" s="22">
        <v>942</v>
      </c>
    </row>
    <row r="317" spans="1:25" s="19" customFormat="1" x14ac:dyDescent="0.25">
      <c r="C317" s="15" t="s">
        <v>286</v>
      </c>
      <c r="D317" s="29">
        <v>899</v>
      </c>
      <c r="E317" s="22">
        <v>919</v>
      </c>
      <c r="F317" s="22">
        <v>971</v>
      </c>
    </row>
    <row r="318" spans="1:25" s="19" customFormat="1" x14ac:dyDescent="0.25">
      <c r="C318" s="15" t="s">
        <v>288</v>
      </c>
      <c r="D318" s="29">
        <v>1062</v>
      </c>
      <c r="E318" s="22">
        <v>1092</v>
      </c>
      <c r="F318" s="22">
        <v>1147</v>
      </c>
    </row>
    <row r="319" spans="1:25" s="19" customFormat="1" x14ac:dyDescent="0.25">
      <c r="C319" s="17" t="s">
        <v>420</v>
      </c>
      <c r="D319" s="53">
        <f>SUM(D320:D327)</f>
        <v>7304</v>
      </c>
      <c r="E319" s="53"/>
      <c r="F319" s="53"/>
    </row>
    <row r="320" spans="1:25" s="19" customFormat="1" x14ac:dyDescent="0.25">
      <c r="C320" s="20" t="s">
        <v>59</v>
      </c>
      <c r="D320" s="29">
        <v>4831</v>
      </c>
      <c r="E320" s="29">
        <v>4906</v>
      </c>
      <c r="F320" s="29">
        <v>4973</v>
      </c>
    </row>
    <row r="321" spans="1:25" s="19" customFormat="1" x14ac:dyDescent="0.25">
      <c r="C321" s="21" t="s">
        <v>296</v>
      </c>
      <c r="D321" s="29">
        <v>861</v>
      </c>
      <c r="E321" s="29">
        <v>999</v>
      </c>
      <c r="F321" s="22">
        <v>999</v>
      </c>
    </row>
    <row r="322" spans="1:25" s="19" customFormat="1" x14ac:dyDescent="0.25">
      <c r="C322" s="21" t="s">
        <v>292</v>
      </c>
      <c r="D322" s="29">
        <v>197</v>
      </c>
      <c r="E322" s="29">
        <v>198</v>
      </c>
      <c r="F322" s="22">
        <v>198</v>
      </c>
    </row>
    <row r="323" spans="1:25" s="19" customFormat="1" x14ac:dyDescent="0.25">
      <c r="C323" s="21" t="s">
        <v>294</v>
      </c>
      <c r="D323" s="29">
        <v>272</v>
      </c>
      <c r="E323" s="29">
        <v>273</v>
      </c>
      <c r="F323" s="22">
        <v>273</v>
      </c>
    </row>
    <row r="324" spans="1:25" s="19" customFormat="1" x14ac:dyDescent="0.25">
      <c r="C324" s="21" t="s">
        <v>290</v>
      </c>
      <c r="D324" s="29">
        <v>235</v>
      </c>
      <c r="E324" s="29">
        <v>236</v>
      </c>
      <c r="F324" s="22">
        <v>236</v>
      </c>
    </row>
    <row r="325" spans="1:25" s="19" customFormat="1" x14ac:dyDescent="0.25">
      <c r="C325" s="21" t="s">
        <v>293</v>
      </c>
      <c r="D325" s="29">
        <v>417</v>
      </c>
      <c r="E325" s="29">
        <v>417</v>
      </c>
      <c r="F325" s="22">
        <v>417</v>
      </c>
    </row>
    <row r="326" spans="1:25" s="19" customFormat="1" x14ac:dyDescent="0.25">
      <c r="C326" s="21" t="s">
        <v>295</v>
      </c>
      <c r="D326" s="29">
        <v>240</v>
      </c>
      <c r="E326" s="29">
        <v>242</v>
      </c>
      <c r="F326" s="22">
        <v>242</v>
      </c>
    </row>
    <row r="327" spans="1:25" s="19" customFormat="1" x14ac:dyDescent="0.25">
      <c r="C327" s="21" t="s">
        <v>291</v>
      </c>
      <c r="D327" s="29">
        <v>251</v>
      </c>
      <c r="E327" s="29">
        <v>252</v>
      </c>
      <c r="F327" s="22">
        <v>252</v>
      </c>
    </row>
    <row r="328" spans="1:25" s="19" customFormat="1" x14ac:dyDescent="0.25">
      <c r="C328" s="17" t="s">
        <v>421</v>
      </c>
      <c r="D328" s="53"/>
      <c r="E328" s="53"/>
      <c r="F328" s="53"/>
    </row>
    <row r="329" spans="1:25" s="56" customFormat="1" x14ac:dyDescent="0.25">
      <c r="A329" s="19"/>
      <c r="B329" s="19"/>
      <c r="C329" s="20" t="s">
        <v>298</v>
      </c>
      <c r="D329" s="29">
        <v>2558</v>
      </c>
      <c r="E329" s="29">
        <v>2568</v>
      </c>
      <c r="F329" s="117">
        <v>2567</v>
      </c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s="19" customFormat="1" x14ac:dyDescent="0.25">
      <c r="C330" s="17" t="s">
        <v>422</v>
      </c>
      <c r="D330" s="53">
        <f>SUM(D331:D340)</f>
        <v>25849</v>
      </c>
      <c r="E330" s="53"/>
      <c r="F330" s="53"/>
    </row>
    <row r="331" spans="1:25" s="19" customFormat="1" x14ac:dyDescent="0.25">
      <c r="C331" s="20" t="s">
        <v>60</v>
      </c>
      <c r="D331" s="29">
        <v>7872</v>
      </c>
      <c r="E331" s="22">
        <v>7898</v>
      </c>
      <c r="F331" s="22">
        <v>8083</v>
      </c>
    </row>
    <row r="332" spans="1:25" s="19" customFormat="1" x14ac:dyDescent="0.25">
      <c r="C332" s="15" t="s">
        <v>300</v>
      </c>
      <c r="D332" s="29">
        <v>1132</v>
      </c>
      <c r="E332" s="22">
        <v>1137</v>
      </c>
      <c r="F332" s="22">
        <v>1176</v>
      </c>
    </row>
    <row r="333" spans="1:25" s="19" customFormat="1" x14ac:dyDescent="0.25">
      <c r="C333" s="15" t="s">
        <v>301</v>
      </c>
      <c r="D333" s="29">
        <v>4063</v>
      </c>
      <c r="E333" s="22">
        <v>4075</v>
      </c>
      <c r="F333" s="22">
        <v>4176</v>
      </c>
    </row>
    <row r="334" spans="1:25" s="19" customFormat="1" x14ac:dyDescent="0.25">
      <c r="C334" s="15" t="s">
        <v>302</v>
      </c>
      <c r="D334" s="29">
        <v>1729</v>
      </c>
      <c r="E334" s="22">
        <v>1735</v>
      </c>
      <c r="F334" s="22">
        <v>1782</v>
      </c>
    </row>
    <row r="335" spans="1:25" s="19" customFormat="1" x14ac:dyDescent="0.25">
      <c r="C335" s="15" t="s">
        <v>303</v>
      </c>
      <c r="D335" s="29">
        <v>1585</v>
      </c>
      <c r="E335" s="22">
        <v>1595</v>
      </c>
      <c r="F335" s="22">
        <v>1643</v>
      </c>
    </row>
    <row r="336" spans="1:25" s="19" customFormat="1" x14ac:dyDescent="0.25">
      <c r="C336" s="15" t="s">
        <v>304</v>
      </c>
      <c r="D336" s="29">
        <v>2167</v>
      </c>
      <c r="E336" s="22">
        <v>2177</v>
      </c>
      <c r="F336" s="22">
        <v>2232</v>
      </c>
    </row>
    <row r="337" spans="1:25" s="19" customFormat="1" x14ac:dyDescent="0.25">
      <c r="C337" s="15" t="s">
        <v>305</v>
      </c>
      <c r="D337" s="29">
        <v>1880</v>
      </c>
      <c r="E337" s="22">
        <v>1886</v>
      </c>
      <c r="F337" s="22">
        <v>1941</v>
      </c>
    </row>
    <row r="338" spans="1:25" s="19" customFormat="1" x14ac:dyDescent="0.25">
      <c r="C338" s="15" t="s">
        <v>306</v>
      </c>
      <c r="D338" s="29">
        <v>1454</v>
      </c>
      <c r="E338" s="22">
        <v>1460</v>
      </c>
      <c r="F338" s="22">
        <v>1499</v>
      </c>
    </row>
    <row r="339" spans="1:25" s="19" customFormat="1" x14ac:dyDescent="0.25">
      <c r="C339" s="15" t="s">
        <v>307</v>
      </c>
      <c r="D339" s="29">
        <v>2297</v>
      </c>
      <c r="E339" s="22">
        <v>2309</v>
      </c>
      <c r="F339" s="22">
        <v>2365</v>
      </c>
    </row>
    <row r="340" spans="1:25" s="19" customFormat="1" x14ac:dyDescent="0.25">
      <c r="C340" s="15" t="s">
        <v>308</v>
      </c>
      <c r="D340" s="29">
        <v>1670</v>
      </c>
      <c r="E340" s="22">
        <v>1682</v>
      </c>
      <c r="F340" s="22">
        <v>1722</v>
      </c>
    </row>
    <row r="341" spans="1:25" s="19" customFormat="1" x14ac:dyDescent="0.25">
      <c r="C341" s="17" t="s">
        <v>423</v>
      </c>
      <c r="D341" s="53"/>
      <c r="E341" s="53"/>
      <c r="F341" s="53"/>
    </row>
    <row r="342" spans="1:25" s="19" customFormat="1" x14ac:dyDescent="0.25">
      <c r="C342" s="20" t="s">
        <v>424</v>
      </c>
      <c r="D342" s="29">
        <v>11194</v>
      </c>
      <c r="E342" s="22">
        <v>11282</v>
      </c>
      <c r="F342" s="22">
        <v>11323</v>
      </c>
    </row>
    <row r="343" spans="1:25" s="19" customFormat="1" x14ac:dyDescent="0.25">
      <c r="C343" s="17" t="s">
        <v>425</v>
      </c>
      <c r="D343" s="53"/>
      <c r="E343" s="53"/>
      <c r="F343" s="53"/>
    </row>
    <row r="344" spans="1:25" s="19" customFormat="1" x14ac:dyDescent="0.25">
      <c r="C344" s="20" t="s">
        <v>22</v>
      </c>
      <c r="D344" s="29">
        <v>40883</v>
      </c>
      <c r="E344" s="22">
        <v>41397</v>
      </c>
      <c r="F344" s="22">
        <v>41909</v>
      </c>
    </row>
    <row r="345" spans="1:25" s="19" customFormat="1" x14ac:dyDescent="0.25">
      <c r="C345" s="17" t="s">
        <v>426</v>
      </c>
      <c r="D345" s="53"/>
      <c r="E345" s="53"/>
      <c r="F345" s="53"/>
    </row>
    <row r="346" spans="1:25" s="19" customFormat="1" x14ac:dyDescent="0.25">
      <c r="C346" s="20" t="s">
        <v>23</v>
      </c>
      <c r="D346" s="29">
        <v>79481</v>
      </c>
      <c r="E346" s="22">
        <v>79565</v>
      </c>
      <c r="F346" s="22">
        <v>79645</v>
      </c>
    </row>
    <row r="347" spans="1:25" s="19" customFormat="1" x14ac:dyDescent="0.25">
      <c r="C347" s="17" t="s">
        <v>427</v>
      </c>
      <c r="D347" s="53"/>
      <c r="E347" s="53"/>
      <c r="F347" s="53"/>
    </row>
    <row r="348" spans="1:25" s="19" customFormat="1" x14ac:dyDescent="0.25">
      <c r="C348" s="20" t="s">
        <v>314</v>
      </c>
      <c r="D348" s="117">
        <v>10642</v>
      </c>
      <c r="E348" s="22">
        <v>10699</v>
      </c>
      <c r="F348" s="22">
        <v>10824</v>
      </c>
    </row>
    <row r="349" spans="1:25" s="19" customFormat="1" x14ac:dyDescent="0.25">
      <c r="C349" s="17" t="s">
        <v>428</v>
      </c>
      <c r="D349" s="53"/>
      <c r="E349" s="53"/>
      <c r="F349" s="53"/>
    </row>
    <row r="350" spans="1:25" s="56" customFormat="1" x14ac:dyDescent="0.25">
      <c r="A350" s="19"/>
      <c r="B350" s="19"/>
      <c r="C350" s="20" t="s">
        <v>429</v>
      </c>
      <c r="D350" s="29">
        <v>9116</v>
      </c>
      <c r="E350" s="22">
        <v>9366</v>
      </c>
      <c r="F350" s="22">
        <v>9505</v>
      </c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s="19" customFormat="1" x14ac:dyDescent="0.25">
      <c r="C351" s="17" t="s">
        <v>430</v>
      </c>
      <c r="D351" s="53"/>
      <c r="E351" s="53"/>
      <c r="F351" s="53"/>
    </row>
    <row r="352" spans="1:25" s="19" customFormat="1" x14ac:dyDescent="0.25">
      <c r="C352" s="20" t="s">
        <v>316</v>
      </c>
      <c r="D352" s="117">
        <v>9566</v>
      </c>
      <c r="E352" s="29">
        <v>9771</v>
      </c>
      <c r="F352" s="29">
        <v>9990</v>
      </c>
    </row>
    <row r="353" spans="3:6" s="19" customFormat="1" x14ac:dyDescent="0.25">
      <c r="C353" s="17" t="s">
        <v>431</v>
      </c>
      <c r="D353" s="53"/>
      <c r="E353" s="53"/>
      <c r="F353" s="53"/>
    </row>
    <row r="354" spans="3:6" s="19" customFormat="1" x14ac:dyDescent="0.25">
      <c r="C354" s="20" t="s">
        <v>318</v>
      </c>
      <c r="D354" s="117">
        <v>11593</v>
      </c>
      <c r="E354" s="29">
        <v>11736</v>
      </c>
      <c r="F354" s="22">
        <v>12014</v>
      </c>
    </row>
    <row r="355" spans="3:6" s="19" customFormat="1" x14ac:dyDescent="0.25">
      <c r="C355" s="17" t="s">
        <v>432</v>
      </c>
      <c r="D355" s="53"/>
      <c r="E355" s="53"/>
      <c r="F355" s="53"/>
    </row>
    <row r="356" spans="3:6" s="19" customFormat="1" x14ac:dyDescent="0.25">
      <c r="C356" s="20" t="s">
        <v>24</v>
      </c>
      <c r="D356" s="29">
        <v>59967</v>
      </c>
      <c r="E356" s="22">
        <v>60934</v>
      </c>
      <c r="F356" s="22">
        <v>62000</v>
      </c>
    </row>
    <row r="357" spans="3:6" s="19" customFormat="1" x14ac:dyDescent="0.25">
      <c r="C357" s="17" t="s">
        <v>433</v>
      </c>
      <c r="D357" s="53"/>
      <c r="E357" s="53"/>
      <c r="F357" s="53"/>
    </row>
    <row r="358" spans="3:6" s="19" customFormat="1" x14ac:dyDescent="0.25">
      <c r="C358" s="20" t="s">
        <v>57</v>
      </c>
      <c r="D358" s="29">
        <v>13454</v>
      </c>
      <c r="E358" s="22">
        <v>13610</v>
      </c>
      <c r="F358" s="22">
        <v>13970</v>
      </c>
    </row>
    <row r="359" spans="3:6" s="19" customFormat="1" x14ac:dyDescent="0.25">
      <c r="C359" s="17" t="s">
        <v>434</v>
      </c>
      <c r="D359" s="53"/>
      <c r="E359" s="53"/>
      <c r="F359" s="53"/>
    </row>
    <row r="360" spans="3:6" s="19" customFormat="1" x14ac:dyDescent="0.25">
      <c r="C360" s="20" t="s">
        <v>25</v>
      </c>
      <c r="D360" s="29">
        <v>114061</v>
      </c>
      <c r="E360" s="22">
        <v>114775</v>
      </c>
      <c r="F360" s="22">
        <v>115410</v>
      </c>
    </row>
    <row r="361" spans="3:6" s="19" customFormat="1" x14ac:dyDescent="0.25">
      <c r="C361" s="17" t="s">
        <v>435</v>
      </c>
      <c r="D361" s="53"/>
      <c r="E361" s="53"/>
      <c r="F361" s="53"/>
    </row>
    <row r="362" spans="3:6" s="19" customFormat="1" x14ac:dyDescent="0.25">
      <c r="C362" s="20" t="s">
        <v>26</v>
      </c>
      <c r="D362" s="29">
        <v>84129</v>
      </c>
      <c r="E362" s="22">
        <v>84617</v>
      </c>
      <c r="F362" s="22">
        <v>85262</v>
      </c>
    </row>
    <row r="363" spans="3:6" s="19" customFormat="1" x14ac:dyDescent="0.25">
      <c r="C363" s="17" t="s">
        <v>436</v>
      </c>
      <c r="D363" s="53"/>
      <c r="E363" s="53"/>
      <c r="F363" s="53"/>
    </row>
    <row r="364" spans="3:6" s="19" customFormat="1" x14ac:dyDescent="0.25">
      <c r="C364" s="20" t="s">
        <v>27</v>
      </c>
      <c r="D364" s="117">
        <v>73774</v>
      </c>
      <c r="E364" s="45">
        <v>73688</v>
      </c>
      <c r="F364" s="22">
        <v>73790</v>
      </c>
    </row>
    <row r="365" spans="3:6" s="19" customFormat="1" x14ac:dyDescent="0.25">
      <c r="C365" s="38" t="s">
        <v>325</v>
      </c>
      <c r="D365" s="39">
        <f>SUM(D7:D364)</f>
        <v>2026991</v>
      </c>
      <c r="E365" s="39">
        <f t="shared" ref="E365:F365" si="0">SUM(E7:E364)</f>
        <v>1464004</v>
      </c>
      <c r="F365" s="39">
        <f t="shared" si="0"/>
        <v>1484219</v>
      </c>
    </row>
    <row r="366" spans="3:6" ht="24.75" customHeight="1" x14ac:dyDescent="0.25"/>
  </sheetData>
  <mergeCells count="2">
    <mergeCell ref="A3:H3"/>
    <mergeCell ref="A1:H1"/>
  </mergeCells>
  <printOptions horizontalCentered="1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X372"/>
  <sheetViews>
    <sheetView zoomScale="90" zoomScaleNormal="90" workbookViewId="0">
      <selection sqref="A1:W1"/>
    </sheetView>
  </sheetViews>
  <sheetFormatPr defaultRowHeight="15" x14ac:dyDescent="0.25"/>
  <cols>
    <col min="1" max="1" width="35" customWidth="1"/>
    <col min="2" max="2" width="10.7109375" style="63" hidden="1" customWidth="1"/>
    <col min="3" max="3" width="10.7109375" hidden="1" customWidth="1"/>
    <col min="4" max="4" width="10.7109375" style="63" customWidth="1"/>
    <col min="5" max="5" width="9.5703125" style="130" hidden="1" customWidth="1"/>
    <col min="6" max="6" width="10.7109375" style="116" hidden="1" customWidth="1"/>
    <col min="7" max="7" width="10.7109375" style="63" customWidth="1"/>
    <col min="8" max="9" width="10.7109375" customWidth="1"/>
    <col min="10" max="10" width="7.140625" customWidth="1"/>
    <col min="11" max="11" width="7.7109375" style="91" customWidth="1"/>
    <col min="12" max="14" width="11.5703125" bestFit="1" customWidth="1"/>
    <col min="15" max="15" width="7" customWidth="1"/>
    <col min="16" max="16" width="7.7109375" style="92" customWidth="1"/>
    <col min="17" max="19" width="10.7109375" customWidth="1"/>
    <col min="20" max="20" width="10.7109375" style="93" customWidth="1"/>
    <col min="21" max="21" width="10.7109375" style="94" customWidth="1"/>
    <col min="22" max="23" width="11.5703125" bestFit="1" customWidth="1"/>
    <col min="256" max="256" width="5.140625" customWidth="1"/>
    <col min="257" max="257" width="35" customWidth="1"/>
    <col min="258" max="260" width="10.7109375" customWidth="1"/>
    <col min="261" max="261" width="9.5703125" customWidth="1"/>
    <col min="262" max="265" width="10.7109375" customWidth="1"/>
    <col min="266" max="266" width="7.140625" customWidth="1"/>
    <col min="267" max="267" width="7.7109375" customWidth="1"/>
    <col min="268" max="270" width="10.7109375" customWidth="1"/>
    <col min="271" max="271" width="7" customWidth="1"/>
    <col min="272" max="272" width="7.7109375" customWidth="1"/>
    <col min="273" max="279" width="10.7109375" customWidth="1"/>
    <col min="512" max="512" width="5.140625" customWidth="1"/>
    <col min="513" max="513" width="35" customWidth="1"/>
    <col min="514" max="516" width="10.7109375" customWidth="1"/>
    <col min="517" max="517" width="9.5703125" customWidth="1"/>
    <col min="518" max="521" width="10.7109375" customWidth="1"/>
    <col min="522" max="522" width="7.140625" customWidth="1"/>
    <col min="523" max="523" width="7.7109375" customWidth="1"/>
    <col min="524" max="526" width="10.7109375" customWidth="1"/>
    <col min="527" max="527" width="7" customWidth="1"/>
    <col min="528" max="528" width="7.7109375" customWidth="1"/>
    <col min="529" max="535" width="10.7109375" customWidth="1"/>
    <col min="768" max="768" width="5.140625" customWidth="1"/>
    <col min="769" max="769" width="35" customWidth="1"/>
    <col min="770" max="772" width="10.7109375" customWidth="1"/>
    <col min="773" max="773" width="9.5703125" customWidth="1"/>
    <col min="774" max="777" width="10.7109375" customWidth="1"/>
    <col min="778" max="778" width="7.140625" customWidth="1"/>
    <col min="779" max="779" width="7.7109375" customWidth="1"/>
    <col min="780" max="782" width="10.7109375" customWidth="1"/>
    <col min="783" max="783" width="7" customWidth="1"/>
    <col min="784" max="784" width="7.7109375" customWidth="1"/>
    <col min="785" max="791" width="10.7109375" customWidth="1"/>
    <col min="1024" max="1024" width="5.140625" customWidth="1"/>
    <col min="1025" max="1025" width="35" customWidth="1"/>
    <col min="1026" max="1028" width="10.7109375" customWidth="1"/>
    <col min="1029" max="1029" width="9.5703125" customWidth="1"/>
    <col min="1030" max="1033" width="10.7109375" customWidth="1"/>
    <col min="1034" max="1034" width="7.140625" customWidth="1"/>
    <col min="1035" max="1035" width="7.7109375" customWidth="1"/>
    <col min="1036" max="1038" width="10.7109375" customWidth="1"/>
    <col min="1039" max="1039" width="7" customWidth="1"/>
    <col min="1040" max="1040" width="7.7109375" customWidth="1"/>
    <col min="1041" max="1047" width="10.7109375" customWidth="1"/>
    <col min="1280" max="1280" width="5.140625" customWidth="1"/>
    <col min="1281" max="1281" width="35" customWidth="1"/>
    <col min="1282" max="1284" width="10.7109375" customWidth="1"/>
    <col min="1285" max="1285" width="9.5703125" customWidth="1"/>
    <col min="1286" max="1289" width="10.7109375" customWidth="1"/>
    <col min="1290" max="1290" width="7.140625" customWidth="1"/>
    <col min="1291" max="1291" width="7.7109375" customWidth="1"/>
    <col min="1292" max="1294" width="10.7109375" customWidth="1"/>
    <col min="1295" max="1295" width="7" customWidth="1"/>
    <col min="1296" max="1296" width="7.7109375" customWidth="1"/>
    <col min="1297" max="1303" width="10.7109375" customWidth="1"/>
    <col min="1536" max="1536" width="5.140625" customWidth="1"/>
    <col min="1537" max="1537" width="35" customWidth="1"/>
    <col min="1538" max="1540" width="10.7109375" customWidth="1"/>
    <col min="1541" max="1541" width="9.5703125" customWidth="1"/>
    <col min="1542" max="1545" width="10.7109375" customWidth="1"/>
    <col min="1546" max="1546" width="7.140625" customWidth="1"/>
    <col min="1547" max="1547" width="7.7109375" customWidth="1"/>
    <col min="1548" max="1550" width="10.7109375" customWidth="1"/>
    <col min="1551" max="1551" width="7" customWidth="1"/>
    <col min="1552" max="1552" width="7.7109375" customWidth="1"/>
    <col min="1553" max="1559" width="10.7109375" customWidth="1"/>
    <col min="1792" max="1792" width="5.140625" customWidth="1"/>
    <col min="1793" max="1793" width="35" customWidth="1"/>
    <col min="1794" max="1796" width="10.7109375" customWidth="1"/>
    <col min="1797" max="1797" width="9.5703125" customWidth="1"/>
    <col min="1798" max="1801" width="10.7109375" customWidth="1"/>
    <col min="1802" max="1802" width="7.140625" customWidth="1"/>
    <col min="1803" max="1803" width="7.7109375" customWidth="1"/>
    <col min="1804" max="1806" width="10.7109375" customWidth="1"/>
    <col min="1807" max="1807" width="7" customWidth="1"/>
    <col min="1808" max="1808" width="7.7109375" customWidth="1"/>
    <col min="1809" max="1815" width="10.7109375" customWidth="1"/>
    <col min="2048" max="2048" width="5.140625" customWidth="1"/>
    <col min="2049" max="2049" width="35" customWidth="1"/>
    <col min="2050" max="2052" width="10.7109375" customWidth="1"/>
    <col min="2053" max="2053" width="9.5703125" customWidth="1"/>
    <col min="2054" max="2057" width="10.7109375" customWidth="1"/>
    <col min="2058" max="2058" width="7.140625" customWidth="1"/>
    <col min="2059" max="2059" width="7.7109375" customWidth="1"/>
    <col min="2060" max="2062" width="10.7109375" customWidth="1"/>
    <col min="2063" max="2063" width="7" customWidth="1"/>
    <col min="2064" max="2064" width="7.7109375" customWidth="1"/>
    <col min="2065" max="2071" width="10.7109375" customWidth="1"/>
    <col min="2304" max="2304" width="5.140625" customWidth="1"/>
    <col min="2305" max="2305" width="35" customWidth="1"/>
    <col min="2306" max="2308" width="10.7109375" customWidth="1"/>
    <col min="2309" max="2309" width="9.5703125" customWidth="1"/>
    <col min="2310" max="2313" width="10.7109375" customWidth="1"/>
    <col min="2314" max="2314" width="7.140625" customWidth="1"/>
    <col min="2315" max="2315" width="7.7109375" customWidth="1"/>
    <col min="2316" max="2318" width="10.7109375" customWidth="1"/>
    <col min="2319" max="2319" width="7" customWidth="1"/>
    <col min="2320" max="2320" width="7.7109375" customWidth="1"/>
    <col min="2321" max="2327" width="10.7109375" customWidth="1"/>
    <col min="2560" max="2560" width="5.140625" customWidth="1"/>
    <col min="2561" max="2561" width="35" customWidth="1"/>
    <col min="2562" max="2564" width="10.7109375" customWidth="1"/>
    <col min="2565" max="2565" width="9.5703125" customWidth="1"/>
    <col min="2566" max="2569" width="10.7109375" customWidth="1"/>
    <col min="2570" max="2570" width="7.140625" customWidth="1"/>
    <col min="2571" max="2571" width="7.7109375" customWidth="1"/>
    <col min="2572" max="2574" width="10.7109375" customWidth="1"/>
    <col min="2575" max="2575" width="7" customWidth="1"/>
    <col min="2576" max="2576" width="7.7109375" customWidth="1"/>
    <col min="2577" max="2583" width="10.7109375" customWidth="1"/>
    <col min="2816" max="2816" width="5.140625" customWidth="1"/>
    <col min="2817" max="2817" width="35" customWidth="1"/>
    <col min="2818" max="2820" width="10.7109375" customWidth="1"/>
    <col min="2821" max="2821" width="9.5703125" customWidth="1"/>
    <col min="2822" max="2825" width="10.7109375" customWidth="1"/>
    <col min="2826" max="2826" width="7.140625" customWidth="1"/>
    <col min="2827" max="2827" width="7.7109375" customWidth="1"/>
    <col min="2828" max="2830" width="10.7109375" customWidth="1"/>
    <col min="2831" max="2831" width="7" customWidth="1"/>
    <col min="2832" max="2832" width="7.7109375" customWidth="1"/>
    <col min="2833" max="2839" width="10.7109375" customWidth="1"/>
    <col min="3072" max="3072" width="5.140625" customWidth="1"/>
    <col min="3073" max="3073" width="35" customWidth="1"/>
    <col min="3074" max="3076" width="10.7109375" customWidth="1"/>
    <col min="3077" max="3077" width="9.5703125" customWidth="1"/>
    <col min="3078" max="3081" width="10.7109375" customWidth="1"/>
    <col min="3082" max="3082" width="7.140625" customWidth="1"/>
    <col min="3083" max="3083" width="7.7109375" customWidth="1"/>
    <col min="3084" max="3086" width="10.7109375" customWidth="1"/>
    <col min="3087" max="3087" width="7" customWidth="1"/>
    <col min="3088" max="3088" width="7.7109375" customWidth="1"/>
    <col min="3089" max="3095" width="10.7109375" customWidth="1"/>
    <col min="3328" max="3328" width="5.140625" customWidth="1"/>
    <col min="3329" max="3329" width="35" customWidth="1"/>
    <col min="3330" max="3332" width="10.7109375" customWidth="1"/>
    <col min="3333" max="3333" width="9.5703125" customWidth="1"/>
    <col min="3334" max="3337" width="10.7109375" customWidth="1"/>
    <col min="3338" max="3338" width="7.140625" customWidth="1"/>
    <col min="3339" max="3339" width="7.7109375" customWidth="1"/>
    <col min="3340" max="3342" width="10.7109375" customWidth="1"/>
    <col min="3343" max="3343" width="7" customWidth="1"/>
    <col min="3344" max="3344" width="7.7109375" customWidth="1"/>
    <col min="3345" max="3351" width="10.7109375" customWidth="1"/>
    <col min="3584" max="3584" width="5.140625" customWidth="1"/>
    <col min="3585" max="3585" width="35" customWidth="1"/>
    <col min="3586" max="3588" width="10.7109375" customWidth="1"/>
    <col min="3589" max="3589" width="9.5703125" customWidth="1"/>
    <col min="3590" max="3593" width="10.7109375" customWidth="1"/>
    <col min="3594" max="3594" width="7.140625" customWidth="1"/>
    <col min="3595" max="3595" width="7.7109375" customWidth="1"/>
    <col min="3596" max="3598" width="10.7109375" customWidth="1"/>
    <col min="3599" max="3599" width="7" customWidth="1"/>
    <col min="3600" max="3600" width="7.7109375" customWidth="1"/>
    <col min="3601" max="3607" width="10.7109375" customWidth="1"/>
    <col min="3840" max="3840" width="5.140625" customWidth="1"/>
    <col min="3841" max="3841" width="35" customWidth="1"/>
    <col min="3842" max="3844" width="10.7109375" customWidth="1"/>
    <col min="3845" max="3845" width="9.5703125" customWidth="1"/>
    <col min="3846" max="3849" width="10.7109375" customWidth="1"/>
    <col min="3850" max="3850" width="7.140625" customWidth="1"/>
    <col min="3851" max="3851" width="7.7109375" customWidth="1"/>
    <col min="3852" max="3854" width="10.7109375" customWidth="1"/>
    <col min="3855" max="3855" width="7" customWidth="1"/>
    <col min="3856" max="3856" width="7.7109375" customWidth="1"/>
    <col min="3857" max="3863" width="10.7109375" customWidth="1"/>
    <col min="4096" max="4096" width="5.140625" customWidth="1"/>
    <col min="4097" max="4097" width="35" customWidth="1"/>
    <col min="4098" max="4100" width="10.7109375" customWidth="1"/>
    <col min="4101" max="4101" width="9.5703125" customWidth="1"/>
    <col min="4102" max="4105" width="10.7109375" customWidth="1"/>
    <col min="4106" max="4106" width="7.140625" customWidth="1"/>
    <col min="4107" max="4107" width="7.7109375" customWidth="1"/>
    <col min="4108" max="4110" width="10.7109375" customWidth="1"/>
    <col min="4111" max="4111" width="7" customWidth="1"/>
    <col min="4112" max="4112" width="7.7109375" customWidth="1"/>
    <col min="4113" max="4119" width="10.7109375" customWidth="1"/>
    <col min="4352" max="4352" width="5.140625" customWidth="1"/>
    <col min="4353" max="4353" width="35" customWidth="1"/>
    <col min="4354" max="4356" width="10.7109375" customWidth="1"/>
    <col min="4357" max="4357" width="9.5703125" customWidth="1"/>
    <col min="4358" max="4361" width="10.7109375" customWidth="1"/>
    <col min="4362" max="4362" width="7.140625" customWidth="1"/>
    <col min="4363" max="4363" width="7.7109375" customWidth="1"/>
    <col min="4364" max="4366" width="10.7109375" customWidth="1"/>
    <col min="4367" max="4367" width="7" customWidth="1"/>
    <col min="4368" max="4368" width="7.7109375" customWidth="1"/>
    <col min="4369" max="4375" width="10.7109375" customWidth="1"/>
    <col min="4608" max="4608" width="5.140625" customWidth="1"/>
    <col min="4609" max="4609" width="35" customWidth="1"/>
    <col min="4610" max="4612" width="10.7109375" customWidth="1"/>
    <col min="4613" max="4613" width="9.5703125" customWidth="1"/>
    <col min="4614" max="4617" width="10.7109375" customWidth="1"/>
    <col min="4618" max="4618" width="7.140625" customWidth="1"/>
    <col min="4619" max="4619" width="7.7109375" customWidth="1"/>
    <col min="4620" max="4622" width="10.7109375" customWidth="1"/>
    <col min="4623" max="4623" width="7" customWidth="1"/>
    <col min="4624" max="4624" width="7.7109375" customWidth="1"/>
    <col min="4625" max="4631" width="10.7109375" customWidth="1"/>
    <col min="4864" max="4864" width="5.140625" customWidth="1"/>
    <col min="4865" max="4865" width="35" customWidth="1"/>
    <col min="4866" max="4868" width="10.7109375" customWidth="1"/>
    <col min="4869" max="4869" width="9.5703125" customWidth="1"/>
    <col min="4870" max="4873" width="10.7109375" customWidth="1"/>
    <col min="4874" max="4874" width="7.140625" customWidth="1"/>
    <col min="4875" max="4875" width="7.7109375" customWidth="1"/>
    <col min="4876" max="4878" width="10.7109375" customWidth="1"/>
    <col min="4879" max="4879" width="7" customWidth="1"/>
    <col min="4880" max="4880" width="7.7109375" customWidth="1"/>
    <col min="4881" max="4887" width="10.7109375" customWidth="1"/>
    <col min="5120" max="5120" width="5.140625" customWidth="1"/>
    <col min="5121" max="5121" width="35" customWidth="1"/>
    <col min="5122" max="5124" width="10.7109375" customWidth="1"/>
    <col min="5125" max="5125" width="9.5703125" customWidth="1"/>
    <col min="5126" max="5129" width="10.7109375" customWidth="1"/>
    <col min="5130" max="5130" width="7.140625" customWidth="1"/>
    <col min="5131" max="5131" width="7.7109375" customWidth="1"/>
    <col min="5132" max="5134" width="10.7109375" customWidth="1"/>
    <col min="5135" max="5135" width="7" customWidth="1"/>
    <col min="5136" max="5136" width="7.7109375" customWidth="1"/>
    <col min="5137" max="5143" width="10.7109375" customWidth="1"/>
    <col min="5376" max="5376" width="5.140625" customWidth="1"/>
    <col min="5377" max="5377" width="35" customWidth="1"/>
    <col min="5378" max="5380" width="10.7109375" customWidth="1"/>
    <col min="5381" max="5381" width="9.5703125" customWidth="1"/>
    <col min="5382" max="5385" width="10.7109375" customWidth="1"/>
    <col min="5386" max="5386" width="7.140625" customWidth="1"/>
    <col min="5387" max="5387" width="7.7109375" customWidth="1"/>
    <col min="5388" max="5390" width="10.7109375" customWidth="1"/>
    <col min="5391" max="5391" width="7" customWidth="1"/>
    <col min="5392" max="5392" width="7.7109375" customWidth="1"/>
    <col min="5393" max="5399" width="10.7109375" customWidth="1"/>
    <col min="5632" max="5632" width="5.140625" customWidth="1"/>
    <col min="5633" max="5633" width="35" customWidth="1"/>
    <col min="5634" max="5636" width="10.7109375" customWidth="1"/>
    <col min="5637" max="5637" width="9.5703125" customWidth="1"/>
    <col min="5638" max="5641" width="10.7109375" customWidth="1"/>
    <col min="5642" max="5642" width="7.140625" customWidth="1"/>
    <col min="5643" max="5643" width="7.7109375" customWidth="1"/>
    <col min="5644" max="5646" width="10.7109375" customWidth="1"/>
    <col min="5647" max="5647" width="7" customWidth="1"/>
    <col min="5648" max="5648" width="7.7109375" customWidth="1"/>
    <col min="5649" max="5655" width="10.7109375" customWidth="1"/>
    <col min="5888" max="5888" width="5.140625" customWidth="1"/>
    <col min="5889" max="5889" width="35" customWidth="1"/>
    <col min="5890" max="5892" width="10.7109375" customWidth="1"/>
    <col min="5893" max="5893" width="9.5703125" customWidth="1"/>
    <col min="5894" max="5897" width="10.7109375" customWidth="1"/>
    <col min="5898" max="5898" width="7.140625" customWidth="1"/>
    <col min="5899" max="5899" width="7.7109375" customWidth="1"/>
    <col min="5900" max="5902" width="10.7109375" customWidth="1"/>
    <col min="5903" max="5903" width="7" customWidth="1"/>
    <col min="5904" max="5904" width="7.7109375" customWidth="1"/>
    <col min="5905" max="5911" width="10.7109375" customWidth="1"/>
    <col min="6144" max="6144" width="5.140625" customWidth="1"/>
    <col min="6145" max="6145" width="35" customWidth="1"/>
    <col min="6146" max="6148" width="10.7109375" customWidth="1"/>
    <col min="6149" max="6149" width="9.5703125" customWidth="1"/>
    <col min="6150" max="6153" width="10.7109375" customWidth="1"/>
    <col min="6154" max="6154" width="7.140625" customWidth="1"/>
    <col min="6155" max="6155" width="7.7109375" customWidth="1"/>
    <col min="6156" max="6158" width="10.7109375" customWidth="1"/>
    <col min="6159" max="6159" width="7" customWidth="1"/>
    <col min="6160" max="6160" width="7.7109375" customWidth="1"/>
    <col min="6161" max="6167" width="10.7109375" customWidth="1"/>
    <col min="6400" max="6400" width="5.140625" customWidth="1"/>
    <col min="6401" max="6401" width="35" customWidth="1"/>
    <col min="6402" max="6404" width="10.7109375" customWidth="1"/>
    <col min="6405" max="6405" width="9.5703125" customWidth="1"/>
    <col min="6406" max="6409" width="10.7109375" customWidth="1"/>
    <col min="6410" max="6410" width="7.140625" customWidth="1"/>
    <col min="6411" max="6411" width="7.7109375" customWidth="1"/>
    <col min="6412" max="6414" width="10.7109375" customWidth="1"/>
    <col min="6415" max="6415" width="7" customWidth="1"/>
    <col min="6416" max="6416" width="7.7109375" customWidth="1"/>
    <col min="6417" max="6423" width="10.7109375" customWidth="1"/>
    <col min="6656" max="6656" width="5.140625" customWidth="1"/>
    <col min="6657" max="6657" width="35" customWidth="1"/>
    <col min="6658" max="6660" width="10.7109375" customWidth="1"/>
    <col min="6661" max="6661" width="9.5703125" customWidth="1"/>
    <col min="6662" max="6665" width="10.7109375" customWidth="1"/>
    <col min="6666" max="6666" width="7.140625" customWidth="1"/>
    <col min="6667" max="6667" width="7.7109375" customWidth="1"/>
    <col min="6668" max="6670" width="10.7109375" customWidth="1"/>
    <col min="6671" max="6671" width="7" customWidth="1"/>
    <col min="6672" max="6672" width="7.7109375" customWidth="1"/>
    <col min="6673" max="6679" width="10.7109375" customWidth="1"/>
    <col min="6912" max="6912" width="5.140625" customWidth="1"/>
    <col min="6913" max="6913" width="35" customWidth="1"/>
    <col min="6914" max="6916" width="10.7109375" customWidth="1"/>
    <col min="6917" max="6917" width="9.5703125" customWidth="1"/>
    <col min="6918" max="6921" width="10.7109375" customWidth="1"/>
    <col min="6922" max="6922" width="7.140625" customWidth="1"/>
    <col min="6923" max="6923" width="7.7109375" customWidth="1"/>
    <col min="6924" max="6926" width="10.7109375" customWidth="1"/>
    <col min="6927" max="6927" width="7" customWidth="1"/>
    <col min="6928" max="6928" width="7.7109375" customWidth="1"/>
    <col min="6929" max="6935" width="10.7109375" customWidth="1"/>
    <col min="7168" max="7168" width="5.140625" customWidth="1"/>
    <col min="7169" max="7169" width="35" customWidth="1"/>
    <col min="7170" max="7172" width="10.7109375" customWidth="1"/>
    <col min="7173" max="7173" width="9.5703125" customWidth="1"/>
    <col min="7174" max="7177" width="10.7109375" customWidth="1"/>
    <col min="7178" max="7178" width="7.140625" customWidth="1"/>
    <col min="7179" max="7179" width="7.7109375" customWidth="1"/>
    <col min="7180" max="7182" width="10.7109375" customWidth="1"/>
    <col min="7183" max="7183" width="7" customWidth="1"/>
    <col min="7184" max="7184" width="7.7109375" customWidth="1"/>
    <col min="7185" max="7191" width="10.7109375" customWidth="1"/>
    <col min="7424" max="7424" width="5.140625" customWidth="1"/>
    <col min="7425" max="7425" width="35" customWidth="1"/>
    <col min="7426" max="7428" width="10.7109375" customWidth="1"/>
    <col min="7429" max="7429" width="9.5703125" customWidth="1"/>
    <col min="7430" max="7433" width="10.7109375" customWidth="1"/>
    <col min="7434" max="7434" width="7.140625" customWidth="1"/>
    <col min="7435" max="7435" width="7.7109375" customWidth="1"/>
    <col min="7436" max="7438" width="10.7109375" customWidth="1"/>
    <col min="7439" max="7439" width="7" customWidth="1"/>
    <col min="7440" max="7440" width="7.7109375" customWidth="1"/>
    <col min="7441" max="7447" width="10.7109375" customWidth="1"/>
    <col min="7680" max="7680" width="5.140625" customWidth="1"/>
    <col min="7681" max="7681" width="35" customWidth="1"/>
    <col min="7682" max="7684" width="10.7109375" customWidth="1"/>
    <col min="7685" max="7685" width="9.5703125" customWidth="1"/>
    <col min="7686" max="7689" width="10.7109375" customWidth="1"/>
    <col min="7690" max="7690" width="7.140625" customWidth="1"/>
    <col min="7691" max="7691" width="7.7109375" customWidth="1"/>
    <col min="7692" max="7694" width="10.7109375" customWidth="1"/>
    <col min="7695" max="7695" width="7" customWidth="1"/>
    <col min="7696" max="7696" width="7.7109375" customWidth="1"/>
    <col min="7697" max="7703" width="10.7109375" customWidth="1"/>
    <col min="7936" max="7936" width="5.140625" customWidth="1"/>
    <col min="7937" max="7937" width="35" customWidth="1"/>
    <col min="7938" max="7940" width="10.7109375" customWidth="1"/>
    <col min="7941" max="7941" width="9.5703125" customWidth="1"/>
    <col min="7942" max="7945" width="10.7109375" customWidth="1"/>
    <col min="7946" max="7946" width="7.140625" customWidth="1"/>
    <col min="7947" max="7947" width="7.7109375" customWidth="1"/>
    <col min="7948" max="7950" width="10.7109375" customWidth="1"/>
    <col min="7951" max="7951" width="7" customWidth="1"/>
    <col min="7952" max="7952" width="7.7109375" customWidth="1"/>
    <col min="7953" max="7959" width="10.7109375" customWidth="1"/>
    <col min="8192" max="8192" width="5.140625" customWidth="1"/>
    <col min="8193" max="8193" width="35" customWidth="1"/>
    <col min="8194" max="8196" width="10.7109375" customWidth="1"/>
    <col min="8197" max="8197" width="9.5703125" customWidth="1"/>
    <col min="8198" max="8201" width="10.7109375" customWidth="1"/>
    <col min="8202" max="8202" width="7.140625" customWidth="1"/>
    <col min="8203" max="8203" width="7.7109375" customWidth="1"/>
    <col min="8204" max="8206" width="10.7109375" customWidth="1"/>
    <col min="8207" max="8207" width="7" customWidth="1"/>
    <col min="8208" max="8208" width="7.7109375" customWidth="1"/>
    <col min="8209" max="8215" width="10.7109375" customWidth="1"/>
    <col min="8448" max="8448" width="5.140625" customWidth="1"/>
    <col min="8449" max="8449" width="35" customWidth="1"/>
    <col min="8450" max="8452" width="10.7109375" customWidth="1"/>
    <col min="8453" max="8453" width="9.5703125" customWidth="1"/>
    <col min="8454" max="8457" width="10.7109375" customWidth="1"/>
    <col min="8458" max="8458" width="7.140625" customWidth="1"/>
    <col min="8459" max="8459" width="7.7109375" customWidth="1"/>
    <col min="8460" max="8462" width="10.7109375" customWidth="1"/>
    <col min="8463" max="8463" width="7" customWidth="1"/>
    <col min="8464" max="8464" width="7.7109375" customWidth="1"/>
    <col min="8465" max="8471" width="10.7109375" customWidth="1"/>
    <col min="8704" max="8704" width="5.140625" customWidth="1"/>
    <col min="8705" max="8705" width="35" customWidth="1"/>
    <col min="8706" max="8708" width="10.7109375" customWidth="1"/>
    <col min="8709" max="8709" width="9.5703125" customWidth="1"/>
    <col min="8710" max="8713" width="10.7109375" customWidth="1"/>
    <col min="8714" max="8714" width="7.140625" customWidth="1"/>
    <col min="8715" max="8715" width="7.7109375" customWidth="1"/>
    <col min="8716" max="8718" width="10.7109375" customWidth="1"/>
    <col min="8719" max="8719" width="7" customWidth="1"/>
    <col min="8720" max="8720" width="7.7109375" customWidth="1"/>
    <col min="8721" max="8727" width="10.7109375" customWidth="1"/>
    <col min="8960" max="8960" width="5.140625" customWidth="1"/>
    <col min="8961" max="8961" width="35" customWidth="1"/>
    <col min="8962" max="8964" width="10.7109375" customWidth="1"/>
    <col min="8965" max="8965" width="9.5703125" customWidth="1"/>
    <col min="8966" max="8969" width="10.7109375" customWidth="1"/>
    <col min="8970" max="8970" width="7.140625" customWidth="1"/>
    <col min="8971" max="8971" width="7.7109375" customWidth="1"/>
    <col min="8972" max="8974" width="10.7109375" customWidth="1"/>
    <col min="8975" max="8975" width="7" customWidth="1"/>
    <col min="8976" max="8976" width="7.7109375" customWidth="1"/>
    <col min="8977" max="8983" width="10.7109375" customWidth="1"/>
    <col min="9216" max="9216" width="5.140625" customWidth="1"/>
    <col min="9217" max="9217" width="35" customWidth="1"/>
    <col min="9218" max="9220" width="10.7109375" customWidth="1"/>
    <col min="9221" max="9221" width="9.5703125" customWidth="1"/>
    <col min="9222" max="9225" width="10.7109375" customWidth="1"/>
    <col min="9226" max="9226" width="7.140625" customWidth="1"/>
    <col min="9227" max="9227" width="7.7109375" customWidth="1"/>
    <col min="9228" max="9230" width="10.7109375" customWidth="1"/>
    <col min="9231" max="9231" width="7" customWidth="1"/>
    <col min="9232" max="9232" width="7.7109375" customWidth="1"/>
    <col min="9233" max="9239" width="10.7109375" customWidth="1"/>
    <col min="9472" max="9472" width="5.140625" customWidth="1"/>
    <col min="9473" max="9473" width="35" customWidth="1"/>
    <col min="9474" max="9476" width="10.7109375" customWidth="1"/>
    <col min="9477" max="9477" width="9.5703125" customWidth="1"/>
    <col min="9478" max="9481" width="10.7109375" customWidth="1"/>
    <col min="9482" max="9482" width="7.140625" customWidth="1"/>
    <col min="9483" max="9483" width="7.7109375" customWidth="1"/>
    <col min="9484" max="9486" width="10.7109375" customWidth="1"/>
    <col min="9487" max="9487" width="7" customWidth="1"/>
    <col min="9488" max="9488" width="7.7109375" customWidth="1"/>
    <col min="9489" max="9495" width="10.7109375" customWidth="1"/>
    <col min="9728" max="9728" width="5.140625" customWidth="1"/>
    <col min="9729" max="9729" width="35" customWidth="1"/>
    <col min="9730" max="9732" width="10.7109375" customWidth="1"/>
    <col min="9733" max="9733" width="9.5703125" customWidth="1"/>
    <col min="9734" max="9737" width="10.7109375" customWidth="1"/>
    <col min="9738" max="9738" width="7.140625" customWidth="1"/>
    <col min="9739" max="9739" width="7.7109375" customWidth="1"/>
    <col min="9740" max="9742" width="10.7109375" customWidth="1"/>
    <col min="9743" max="9743" width="7" customWidth="1"/>
    <col min="9744" max="9744" width="7.7109375" customWidth="1"/>
    <col min="9745" max="9751" width="10.7109375" customWidth="1"/>
    <col min="9984" max="9984" width="5.140625" customWidth="1"/>
    <col min="9985" max="9985" width="35" customWidth="1"/>
    <col min="9986" max="9988" width="10.7109375" customWidth="1"/>
    <col min="9989" max="9989" width="9.5703125" customWidth="1"/>
    <col min="9990" max="9993" width="10.7109375" customWidth="1"/>
    <col min="9994" max="9994" width="7.140625" customWidth="1"/>
    <col min="9995" max="9995" width="7.7109375" customWidth="1"/>
    <col min="9996" max="9998" width="10.7109375" customWidth="1"/>
    <col min="9999" max="9999" width="7" customWidth="1"/>
    <col min="10000" max="10000" width="7.7109375" customWidth="1"/>
    <col min="10001" max="10007" width="10.7109375" customWidth="1"/>
    <col min="10240" max="10240" width="5.140625" customWidth="1"/>
    <col min="10241" max="10241" width="35" customWidth="1"/>
    <col min="10242" max="10244" width="10.7109375" customWidth="1"/>
    <col min="10245" max="10245" width="9.5703125" customWidth="1"/>
    <col min="10246" max="10249" width="10.7109375" customWidth="1"/>
    <col min="10250" max="10250" width="7.140625" customWidth="1"/>
    <col min="10251" max="10251" width="7.7109375" customWidth="1"/>
    <col min="10252" max="10254" width="10.7109375" customWidth="1"/>
    <col min="10255" max="10255" width="7" customWidth="1"/>
    <col min="10256" max="10256" width="7.7109375" customWidth="1"/>
    <col min="10257" max="10263" width="10.7109375" customWidth="1"/>
    <col min="10496" max="10496" width="5.140625" customWidth="1"/>
    <col min="10497" max="10497" width="35" customWidth="1"/>
    <col min="10498" max="10500" width="10.7109375" customWidth="1"/>
    <col min="10501" max="10501" width="9.5703125" customWidth="1"/>
    <col min="10502" max="10505" width="10.7109375" customWidth="1"/>
    <col min="10506" max="10506" width="7.140625" customWidth="1"/>
    <col min="10507" max="10507" width="7.7109375" customWidth="1"/>
    <col min="10508" max="10510" width="10.7109375" customWidth="1"/>
    <col min="10511" max="10511" width="7" customWidth="1"/>
    <col min="10512" max="10512" width="7.7109375" customWidth="1"/>
    <col min="10513" max="10519" width="10.7109375" customWidth="1"/>
    <col min="10752" max="10752" width="5.140625" customWidth="1"/>
    <col min="10753" max="10753" width="35" customWidth="1"/>
    <col min="10754" max="10756" width="10.7109375" customWidth="1"/>
    <col min="10757" max="10757" width="9.5703125" customWidth="1"/>
    <col min="10758" max="10761" width="10.7109375" customWidth="1"/>
    <col min="10762" max="10762" width="7.140625" customWidth="1"/>
    <col min="10763" max="10763" width="7.7109375" customWidth="1"/>
    <col min="10764" max="10766" width="10.7109375" customWidth="1"/>
    <col min="10767" max="10767" width="7" customWidth="1"/>
    <col min="10768" max="10768" width="7.7109375" customWidth="1"/>
    <col min="10769" max="10775" width="10.7109375" customWidth="1"/>
    <col min="11008" max="11008" width="5.140625" customWidth="1"/>
    <col min="11009" max="11009" width="35" customWidth="1"/>
    <col min="11010" max="11012" width="10.7109375" customWidth="1"/>
    <col min="11013" max="11013" width="9.5703125" customWidth="1"/>
    <col min="11014" max="11017" width="10.7109375" customWidth="1"/>
    <col min="11018" max="11018" width="7.140625" customWidth="1"/>
    <col min="11019" max="11019" width="7.7109375" customWidth="1"/>
    <col min="11020" max="11022" width="10.7109375" customWidth="1"/>
    <col min="11023" max="11023" width="7" customWidth="1"/>
    <col min="11024" max="11024" width="7.7109375" customWidth="1"/>
    <col min="11025" max="11031" width="10.7109375" customWidth="1"/>
    <col min="11264" max="11264" width="5.140625" customWidth="1"/>
    <col min="11265" max="11265" width="35" customWidth="1"/>
    <col min="11266" max="11268" width="10.7109375" customWidth="1"/>
    <col min="11269" max="11269" width="9.5703125" customWidth="1"/>
    <col min="11270" max="11273" width="10.7109375" customWidth="1"/>
    <col min="11274" max="11274" width="7.140625" customWidth="1"/>
    <col min="11275" max="11275" width="7.7109375" customWidth="1"/>
    <col min="11276" max="11278" width="10.7109375" customWidth="1"/>
    <col min="11279" max="11279" width="7" customWidth="1"/>
    <col min="11280" max="11280" width="7.7109375" customWidth="1"/>
    <col min="11281" max="11287" width="10.7109375" customWidth="1"/>
    <col min="11520" max="11520" width="5.140625" customWidth="1"/>
    <col min="11521" max="11521" width="35" customWidth="1"/>
    <col min="11522" max="11524" width="10.7109375" customWidth="1"/>
    <col min="11525" max="11525" width="9.5703125" customWidth="1"/>
    <col min="11526" max="11529" width="10.7109375" customWidth="1"/>
    <col min="11530" max="11530" width="7.140625" customWidth="1"/>
    <col min="11531" max="11531" width="7.7109375" customWidth="1"/>
    <col min="11532" max="11534" width="10.7109375" customWidth="1"/>
    <col min="11535" max="11535" width="7" customWidth="1"/>
    <col min="11536" max="11536" width="7.7109375" customWidth="1"/>
    <col min="11537" max="11543" width="10.7109375" customWidth="1"/>
    <col min="11776" max="11776" width="5.140625" customWidth="1"/>
    <col min="11777" max="11777" width="35" customWidth="1"/>
    <col min="11778" max="11780" width="10.7109375" customWidth="1"/>
    <col min="11781" max="11781" width="9.5703125" customWidth="1"/>
    <col min="11782" max="11785" width="10.7109375" customWidth="1"/>
    <col min="11786" max="11786" width="7.140625" customWidth="1"/>
    <col min="11787" max="11787" width="7.7109375" customWidth="1"/>
    <col min="11788" max="11790" width="10.7109375" customWidth="1"/>
    <col min="11791" max="11791" width="7" customWidth="1"/>
    <col min="11792" max="11792" width="7.7109375" customWidth="1"/>
    <col min="11793" max="11799" width="10.7109375" customWidth="1"/>
    <col min="12032" max="12032" width="5.140625" customWidth="1"/>
    <col min="12033" max="12033" width="35" customWidth="1"/>
    <col min="12034" max="12036" width="10.7109375" customWidth="1"/>
    <col min="12037" max="12037" width="9.5703125" customWidth="1"/>
    <col min="12038" max="12041" width="10.7109375" customWidth="1"/>
    <col min="12042" max="12042" width="7.140625" customWidth="1"/>
    <col min="12043" max="12043" width="7.7109375" customWidth="1"/>
    <col min="12044" max="12046" width="10.7109375" customWidth="1"/>
    <col min="12047" max="12047" width="7" customWidth="1"/>
    <col min="12048" max="12048" width="7.7109375" customWidth="1"/>
    <col min="12049" max="12055" width="10.7109375" customWidth="1"/>
    <col min="12288" max="12288" width="5.140625" customWidth="1"/>
    <col min="12289" max="12289" width="35" customWidth="1"/>
    <col min="12290" max="12292" width="10.7109375" customWidth="1"/>
    <col min="12293" max="12293" width="9.5703125" customWidth="1"/>
    <col min="12294" max="12297" width="10.7109375" customWidth="1"/>
    <col min="12298" max="12298" width="7.140625" customWidth="1"/>
    <col min="12299" max="12299" width="7.7109375" customWidth="1"/>
    <col min="12300" max="12302" width="10.7109375" customWidth="1"/>
    <col min="12303" max="12303" width="7" customWidth="1"/>
    <col min="12304" max="12304" width="7.7109375" customWidth="1"/>
    <col min="12305" max="12311" width="10.7109375" customWidth="1"/>
    <col min="12544" max="12544" width="5.140625" customWidth="1"/>
    <col min="12545" max="12545" width="35" customWidth="1"/>
    <col min="12546" max="12548" width="10.7109375" customWidth="1"/>
    <col min="12549" max="12549" width="9.5703125" customWidth="1"/>
    <col min="12550" max="12553" width="10.7109375" customWidth="1"/>
    <col min="12554" max="12554" width="7.140625" customWidth="1"/>
    <col min="12555" max="12555" width="7.7109375" customWidth="1"/>
    <col min="12556" max="12558" width="10.7109375" customWidth="1"/>
    <col min="12559" max="12559" width="7" customWidth="1"/>
    <col min="12560" max="12560" width="7.7109375" customWidth="1"/>
    <col min="12561" max="12567" width="10.7109375" customWidth="1"/>
    <col min="12800" max="12800" width="5.140625" customWidth="1"/>
    <col min="12801" max="12801" width="35" customWidth="1"/>
    <col min="12802" max="12804" width="10.7109375" customWidth="1"/>
    <col min="12805" max="12805" width="9.5703125" customWidth="1"/>
    <col min="12806" max="12809" width="10.7109375" customWidth="1"/>
    <col min="12810" max="12810" width="7.140625" customWidth="1"/>
    <col min="12811" max="12811" width="7.7109375" customWidth="1"/>
    <col min="12812" max="12814" width="10.7109375" customWidth="1"/>
    <col min="12815" max="12815" width="7" customWidth="1"/>
    <col min="12816" max="12816" width="7.7109375" customWidth="1"/>
    <col min="12817" max="12823" width="10.7109375" customWidth="1"/>
    <col min="13056" max="13056" width="5.140625" customWidth="1"/>
    <col min="13057" max="13057" width="35" customWidth="1"/>
    <col min="13058" max="13060" width="10.7109375" customWidth="1"/>
    <col min="13061" max="13061" width="9.5703125" customWidth="1"/>
    <col min="13062" max="13065" width="10.7109375" customWidth="1"/>
    <col min="13066" max="13066" width="7.140625" customWidth="1"/>
    <col min="13067" max="13067" width="7.7109375" customWidth="1"/>
    <col min="13068" max="13070" width="10.7109375" customWidth="1"/>
    <col min="13071" max="13071" width="7" customWidth="1"/>
    <col min="13072" max="13072" width="7.7109375" customWidth="1"/>
    <col min="13073" max="13079" width="10.7109375" customWidth="1"/>
    <col min="13312" max="13312" width="5.140625" customWidth="1"/>
    <col min="13313" max="13313" width="35" customWidth="1"/>
    <col min="13314" max="13316" width="10.7109375" customWidth="1"/>
    <col min="13317" max="13317" width="9.5703125" customWidth="1"/>
    <col min="13318" max="13321" width="10.7109375" customWidth="1"/>
    <col min="13322" max="13322" width="7.140625" customWidth="1"/>
    <col min="13323" max="13323" width="7.7109375" customWidth="1"/>
    <col min="13324" max="13326" width="10.7109375" customWidth="1"/>
    <col min="13327" max="13327" width="7" customWidth="1"/>
    <col min="13328" max="13328" width="7.7109375" customWidth="1"/>
    <col min="13329" max="13335" width="10.7109375" customWidth="1"/>
    <col min="13568" max="13568" width="5.140625" customWidth="1"/>
    <col min="13569" max="13569" width="35" customWidth="1"/>
    <col min="13570" max="13572" width="10.7109375" customWidth="1"/>
    <col min="13573" max="13573" width="9.5703125" customWidth="1"/>
    <col min="13574" max="13577" width="10.7109375" customWidth="1"/>
    <col min="13578" max="13578" width="7.140625" customWidth="1"/>
    <col min="13579" max="13579" width="7.7109375" customWidth="1"/>
    <col min="13580" max="13582" width="10.7109375" customWidth="1"/>
    <col min="13583" max="13583" width="7" customWidth="1"/>
    <col min="13584" max="13584" width="7.7109375" customWidth="1"/>
    <col min="13585" max="13591" width="10.7109375" customWidth="1"/>
    <col min="13824" max="13824" width="5.140625" customWidth="1"/>
    <col min="13825" max="13825" width="35" customWidth="1"/>
    <col min="13826" max="13828" width="10.7109375" customWidth="1"/>
    <col min="13829" max="13829" width="9.5703125" customWidth="1"/>
    <col min="13830" max="13833" width="10.7109375" customWidth="1"/>
    <col min="13834" max="13834" width="7.140625" customWidth="1"/>
    <col min="13835" max="13835" width="7.7109375" customWidth="1"/>
    <col min="13836" max="13838" width="10.7109375" customWidth="1"/>
    <col min="13839" max="13839" width="7" customWidth="1"/>
    <col min="13840" max="13840" width="7.7109375" customWidth="1"/>
    <col min="13841" max="13847" width="10.7109375" customWidth="1"/>
    <col min="14080" max="14080" width="5.140625" customWidth="1"/>
    <col min="14081" max="14081" width="35" customWidth="1"/>
    <col min="14082" max="14084" width="10.7109375" customWidth="1"/>
    <col min="14085" max="14085" width="9.5703125" customWidth="1"/>
    <col min="14086" max="14089" width="10.7109375" customWidth="1"/>
    <col min="14090" max="14090" width="7.140625" customWidth="1"/>
    <col min="14091" max="14091" width="7.7109375" customWidth="1"/>
    <col min="14092" max="14094" width="10.7109375" customWidth="1"/>
    <col min="14095" max="14095" width="7" customWidth="1"/>
    <col min="14096" max="14096" width="7.7109375" customWidth="1"/>
    <col min="14097" max="14103" width="10.7109375" customWidth="1"/>
    <col min="14336" max="14336" width="5.140625" customWidth="1"/>
    <col min="14337" max="14337" width="35" customWidth="1"/>
    <col min="14338" max="14340" width="10.7109375" customWidth="1"/>
    <col min="14341" max="14341" width="9.5703125" customWidth="1"/>
    <col min="14342" max="14345" width="10.7109375" customWidth="1"/>
    <col min="14346" max="14346" width="7.140625" customWidth="1"/>
    <col min="14347" max="14347" width="7.7109375" customWidth="1"/>
    <col min="14348" max="14350" width="10.7109375" customWidth="1"/>
    <col min="14351" max="14351" width="7" customWidth="1"/>
    <col min="14352" max="14352" width="7.7109375" customWidth="1"/>
    <col min="14353" max="14359" width="10.7109375" customWidth="1"/>
    <col min="14592" max="14592" width="5.140625" customWidth="1"/>
    <col min="14593" max="14593" width="35" customWidth="1"/>
    <col min="14594" max="14596" width="10.7109375" customWidth="1"/>
    <col min="14597" max="14597" width="9.5703125" customWidth="1"/>
    <col min="14598" max="14601" width="10.7109375" customWidth="1"/>
    <col min="14602" max="14602" width="7.140625" customWidth="1"/>
    <col min="14603" max="14603" width="7.7109375" customWidth="1"/>
    <col min="14604" max="14606" width="10.7109375" customWidth="1"/>
    <col min="14607" max="14607" width="7" customWidth="1"/>
    <col min="14608" max="14608" width="7.7109375" customWidth="1"/>
    <col min="14609" max="14615" width="10.7109375" customWidth="1"/>
    <col min="14848" max="14848" width="5.140625" customWidth="1"/>
    <col min="14849" max="14849" width="35" customWidth="1"/>
    <col min="14850" max="14852" width="10.7109375" customWidth="1"/>
    <col min="14853" max="14853" width="9.5703125" customWidth="1"/>
    <col min="14854" max="14857" width="10.7109375" customWidth="1"/>
    <col min="14858" max="14858" width="7.140625" customWidth="1"/>
    <col min="14859" max="14859" width="7.7109375" customWidth="1"/>
    <col min="14860" max="14862" width="10.7109375" customWidth="1"/>
    <col min="14863" max="14863" width="7" customWidth="1"/>
    <col min="14864" max="14864" width="7.7109375" customWidth="1"/>
    <col min="14865" max="14871" width="10.7109375" customWidth="1"/>
    <col min="15104" max="15104" width="5.140625" customWidth="1"/>
    <col min="15105" max="15105" width="35" customWidth="1"/>
    <col min="15106" max="15108" width="10.7109375" customWidth="1"/>
    <col min="15109" max="15109" width="9.5703125" customWidth="1"/>
    <col min="15110" max="15113" width="10.7109375" customWidth="1"/>
    <col min="15114" max="15114" width="7.140625" customWidth="1"/>
    <col min="15115" max="15115" width="7.7109375" customWidth="1"/>
    <col min="15116" max="15118" width="10.7109375" customWidth="1"/>
    <col min="15119" max="15119" width="7" customWidth="1"/>
    <col min="15120" max="15120" width="7.7109375" customWidth="1"/>
    <col min="15121" max="15127" width="10.7109375" customWidth="1"/>
    <col min="15360" max="15360" width="5.140625" customWidth="1"/>
    <col min="15361" max="15361" width="35" customWidth="1"/>
    <col min="15362" max="15364" width="10.7109375" customWidth="1"/>
    <col min="15365" max="15365" width="9.5703125" customWidth="1"/>
    <col min="15366" max="15369" width="10.7109375" customWidth="1"/>
    <col min="15370" max="15370" width="7.140625" customWidth="1"/>
    <col min="15371" max="15371" width="7.7109375" customWidth="1"/>
    <col min="15372" max="15374" width="10.7109375" customWidth="1"/>
    <col min="15375" max="15375" width="7" customWidth="1"/>
    <col min="15376" max="15376" width="7.7109375" customWidth="1"/>
    <col min="15377" max="15383" width="10.7109375" customWidth="1"/>
    <col min="15616" max="15616" width="5.140625" customWidth="1"/>
    <col min="15617" max="15617" width="35" customWidth="1"/>
    <col min="15618" max="15620" width="10.7109375" customWidth="1"/>
    <col min="15621" max="15621" width="9.5703125" customWidth="1"/>
    <col min="15622" max="15625" width="10.7109375" customWidth="1"/>
    <col min="15626" max="15626" width="7.140625" customWidth="1"/>
    <col min="15627" max="15627" width="7.7109375" customWidth="1"/>
    <col min="15628" max="15630" width="10.7109375" customWidth="1"/>
    <col min="15631" max="15631" width="7" customWidth="1"/>
    <col min="15632" max="15632" width="7.7109375" customWidth="1"/>
    <col min="15633" max="15639" width="10.7109375" customWidth="1"/>
    <col min="15872" max="15872" width="5.140625" customWidth="1"/>
    <col min="15873" max="15873" width="35" customWidth="1"/>
    <col min="15874" max="15876" width="10.7109375" customWidth="1"/>
    <col min="15877" max="15877" width="9.5703125" customWidth="1"/>
    <col min="15878" max="15881" width="10.7109375" customWidth="1"/>
    <col min="15882" max="15882" width="7.140625" customWidth="1"/>
    <col min="15883" max="15883" width="7.7109375" customWidth="1"/>
    <col min="15884" max="15886" width="10.7109375" customWidth="1"/>
    <col min="15887" max="15887" width="7" customWidth="1"/>
    <col min="15888" max="15888" width="7.7109375" customWidth="1"/>
    <col min="15889" max="15895" width="10.7109375" customWidth="1"/>
    <col min="16128" max="16128" width="5.140625" customWidth="1"/>
    <col min="16129" max="16129" width="35" customWidth="1"/>
    <col min="16130" max="16132" width="10.7109375" customWidth="1"/>
    <col min="16133" max="16133" width="9.5703125" customWidth="1"/>
    <col min="16134" max="16137" width="10.7109375" customWidth="1"/>
    <col min="16138" max="16138" width="7.140625" customWidth="1"/>
    <col min="16139" max="16139" width="7.7109375" customWidth="1"/>
    <col min="16140" max="16142" width="10.7109375" customWidth="1"/>
    <col min="16143" max="16143" width="7" customWidth="1"/>
    <col min="16144" max="16144" width="7.7109375" customWidth="1"/>
    <col min="16145" max="16151" width="10.7109375" customWidth="1"/>
  </cols>
  <sheetData>
    <row r="1" spans="1:23" ht="22.5" x14ac:dyDescent="0.3">
      <c r="A1" s="157" t="s">
        <v>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spans="1:23" x14ac:dyDescent="0.25">
      <c r="B2"/>
      <c r="D2"/>
      <c r="E2"/>
      <c r="F2"/>
      <c r="G2"/>
      <c r="K2"/>
      <c r="P2" s="19"/>
      <c r="Q2" s="19"/>
      <c r="T2" s="19"/>
      <c r="U2" s="19"/>
    </row>
    <row r="3" spans="1:23" ht="22.5" x14ac:dyDescent="0.3">
      <c r="A3" s="157" t="s">
        <v>467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</row>
    <row r="4" spans="1:23" x14ac:dyDescent="0.25">
      <c r="B4"/>
      <c r="D4"/>
      <c r="E4"/>
      <c r="F4"/>
      <c r="G4"/>
      <c r="K4"/>
      <c r="P4" s="19"/>
      <c r="Q4" s="19"/>
      <c r="T4" s="19"/>
      <c r="U4" s="19"/>
    </row>
    <row r="5" spans="1:23" ht="30" x14ac:dyDescent="0.25">
      <c r="A5" s="40"/>
      <c r="B5" s="22"/>
      <c r="C5" s="14"/>
      <c r="D5" s="41" t="s">
        <v>1</v>
      </c>
      <c r="E5" s="113"/>
      <c r="F5" s="114"/>
      <c r="G5" s="41" t="s">
        <v>2</v>
      </c>
      <c r="H5" s="41" t="s">
        <v>3</v>
      </c>
      <c r="I5" s="41" t="s">
        <v>4</v>
      </c>
      <c r="J5" s="50" t="s">
        <v>327</v>
      </c>
      <c r="K5" s="70" t="s">
        <v>439</v>
      </c>
      <c r="L5" s="41" t="s">
        <v>5</v>
      </c>
      <c r="M5" s="41" t="s">
        <v>6</v>
      </c>
      <c r="N5" s="41" t="s">
        <v>7</v>
      </c>
      <c r="O5" s="111" t="s">
        <v>465</v>
      </c>
      <c r="P5" s="71" t="s">
        <v>439</v>
      </c>
      <c r="Q5" s="41" t="s">
        <v>8</v>
      </c>
      <c r="R5" s="41" t="s">
        <v>9</v>
      </c>
      <c r="S5" s="41" t="s">
        <v>10</v>
      </c>
      <c r="T5" s="97" t="s">
        <v>466</v>
      </c>
      <c r="U5" s="98" t="s">
        <v>439</v>
      </c>
      <c r="V5" s="41" t="s">
        <v>11</v>
      </c>
      <c r="W5" s="41" t="s">
        <v>12</v>
      </c>
    </row>
    <row r="6" spans="1:23" x14ac:dyDescent="0.25">
      <c r="A6" s="49" t="s">
        <v>72</v>
      </c>
      <c r="B6" s="22"/>
      <c r="C6" s="14"/>
      <c r="D6" s="132"/>
      <c r="E6" s="132"/>
      <c r="F6" s="132"/>
      <c r="G6" s="132"/>
      <c r="H6" s="132"/>
      <c r="I6" s="132"/>
      <c r="J6" s="52"/>
      <c r="K6" s="74"/>
      <c r="L6" s="133"/>
      <c r="M6" s="133"/>
      <c r="N6" s="133"/>
      <c r="O6" s="65"/>
      <c r="P6" s="99"/>
      <c r="Q6" s="133"/>
      <c r="R6" s="133"/>
      <c r="S6" s="133"/>
      <c r="T6" s="100"/>
      <c r="U6" s="101"/>
      <c r="V6" s="133"/>
      <c r="W6" s="133"/>
    </row>
    <row r="7" spans="1:23" x14ac:dyDescent="0.25">
      <c r="A7" s="14" t="s">
        <v>73</v>
      </c>
      <c r="B7" s="22">
        <v>200344</v>
      </c>
      <c r="C7" s="14">
        <v>204085</v>
      </c>
      <c r="D7" s="22">
        <v>206216</v>
      </c>
      <c r="E7" s="112">
        <f>SUM(D7-C7)</f>
        <v>2131</v>
      </c>
      <c r="F7" s="115">
        <v>284549</v>
      </c>
      <c r="G7" s="22">
        <v>207101</v>
      </c>
      <c r="H7" s="14">
        <v>208076</v>
      </c>
      <c r="I7" s="110">
        <v>208953</v>
      </c>
      <c r="J7" s="72">
        <f>SUM(I7-D7)</f>
        <v>2737</v>
      </c>
      <c r="K7" s="73">
        <v>287085</v>
      </c>
      <c r="L7" s="14">
        <v>209635</v>
      </c>
      <c r="M7" s="14">
        <v>210497</v>
      </c>
      <c r="N7" s="110">
        <v>211215</v>
      </c>
      <c r="O7" s="102">
        <v>4999</v>
      </c>
      <c r="P7" s="103">
        <v>289753</v>
      </c>
      <c r="Q7" s="14">
        <v>211963</v>
      </c>
      <c r="R7" s="14">
        <v>212546</v>
      </c>
      <c r="S7" s="14">
        <v>213234</v>
      </c>
      <c r="T7" s="104">
        <v>7018</v>
      </c>
      <c r="U7" s="105">
        <v>292107</v>
      </c>
      <c r="V7" s="134">
        <v>213488</v>
      </c>
      <c r="W7" s="14">
        <v>213850</v>
      </c>
    </row>
    <row r="8" spans="1:23" x14ac:dyDescent="0.25">
      <c r="A8" s="14" t="s">
        <v>20</v>
      </c>
      <c r="B8" s="22">
        <v>8782</v>
      </c>
      <c r="C8" s="14">
        <v>10820</v>
      </c>
      <c r="D8" s="22">
        <v>10963</v>
      </c>
      <c r="E8" s="112">
        <f>SUM(D8-C8)</f>
        <v>143</v>
      </c>
      <c r="F8" s="115">
        <v>15539</v>
      </c>
      <c r="G8" s="22">
        <v>10965</v>
      </c>
      <c r="H8" s="14">
        <v>10996</v>
      </c>
      <c r="I8" s="110">
        <v>11183</v>
      </c>
      <c r="J8" s="72">
        <f>SUM(I8-D8)</f>
        <v>220</v>
      </c>
      <c r="K8" s="73">
        <v>15874</v>
      </c>
      <c r="L8" s="14">
        <v>11432</v>
      </c>
      <c r="M8" s="14">
        <v>11619</v>
      </c>
      <c r="N8" s="110">
        <v>11802</v>
      </c>
      <c r="O8" s="102">
        <v>839</v>
      </c>
      <c r="P8" s="103">
        <v>16795</v>
      </c>
      <c r="Q8" s="14">
        <v>11840</v>
      </c>
      <c r="R8" s="14">
        <v>11967</v>
      </c>
      <c r="S8" s="14">
        <v>12246</v>
      </c>
      <c r="T8" s="104">
        <v>1283</v>
      </c>
      <c r="U8" s="105">
        <v>17623</v>
      </c>
      <c r="V8" s="134">
        <v>12493</v>
      </c>
      <c r="W8" s="14">
        <v>12637</v>
      </c>
    </row>
    <row r="9" spans="1:23" x14ac:dyDescent="0.25">
      <c r="A9" s="14" t="s">
        <v>74</v>
      </c>
      <c r="B9" s="22">
        <v>193</v>
      </c>
      <c r="C9" s="14">
        <v>321</v>
      </c>
      <c r="D9" s="22">
        <v>321</v>
      </c>
      <c r="E9" s="112">
        <f>SUM(D9-C9)</f>
        <v>0</v>
      </c>
      <c r="F9" s="115">
        <v>336</v>
      </c>
      <c r="G9" s="22">
        <v>321</v>
      </c>
      <c r="H9" s="14">
        <v>321</v>
      </c>
      <c r="I9" s="110">
        <v>321</v>
      </c>
      <c r="J9" s="72">
        <f>SUM(I9-G9)</f>
        <v>0</v>
      </c>
      <c r="K9" s="73">
        <v>336</v>
      </c>
      <c r="L9" s="14">
        <v>320</v>
      </c>
      <c r="M9" s="14">
        <v>320</v>
      </c>
      <c r="N9" s="110">
        <v>320</v>
      </c>
      <c r="O9" s="102">
        <f>SUM(N9-L9)</f>
        <v>0</v>
      </c>
      <c r="P9" s="103">
        <v>335</v>
      </c>
      <c r="Q9" s="14">
        <v>320</v>
      </c>
      <c r="R9" s="14">
        <v>320</v>
      </c>
      <c r="S9" s="14">
        <v>320</v>
      </c>
      <c r="T9" s="104">
        <f>SUM(S9-Q9)</f>
        <v>0</v>
      </c>
      <c r="U9" s="105">
        <v>335</v>
      </c>
      <c r="V9" s="134">
        <v>320</v>
      </c>
      <c r="W9" s="14">
        <v>410</v>
      </c>
    </row>
    <row r="10" spans="1:23" x14ac:dyDescent="0.25">
      <c r="A10" s="49" t="s">
        <v>75</v>
      </c>
      <c r="B10" s="22"/>
      <c r="C10" s="14"/>
      <c r="D10" s="22"/>
      <c r="E10" s="113"/>
      <c r="F10" s="114"/>
      <c r="G10" s="22"/>
      <c r="H10" s="14"/>
      <c r="I10" s="14"/>
      <c r="J10" s="52"/>
      <c r="K10" s="74"/>
      <c r="L10" s="14"/>
      <c r="M10" s="14"/>
      <c r="N10" s="14"/>
      <c r="O10" s="65"/>
      <c r="P10" s="99"/>
      <c r="Q10" s="14"/>
      <c r="R10" s="14"/>
      <c r="S10" s="14"/>
      <c r="T10" s="100"/>
      <c r="U10" s="101"/>
      <c r="V10" s="14"/>
      <c r="W10" s="14"/>
    </row>
    <row r="11" spans="1:23" x14ac:dyDescent="0.25">
      <c r="A11" s="17" t="s">
        <v>329</v>
      </c>
      <c r="B11" s="76">
        <f>SUM(B12:B31)</f>
        <v>11839</v>
      </c>
      <c r="C11" s="18"/>
      <c r="D11" s="76">
        <f>SUM(D12:D31)</f>
        <v>15658</v>
      </c>
      <c r="E11" s="112">
        <f>SUM(E12:E31)</f>
        <v>150</v>
      </c>
      <c r="F11" s="115">
        <f>SUM(F12:F31)</f>
        <v>18823</v>
      </c>
      <c r="G11" s="53"/>
      <c r="H11" s="18"/>
      <c r="I11" s="77">
        <f>SUM(I12:I31)</f>
        <v>16570</v>
      </c>
      <c r="J11" s="72">
        <f>SUM(J12:J31)</f>
        <v>912</v>
      </c>
      <c r="K11" s="73">
        <f>SUM(K12:K31)</f>
        <v>19526</v>
      </c>
      <c r="L11" s="18"/>
      <c r="M11" s="18"/>
      <c r="N11" s="76">
        <f>SUM(N12:N31)</f>
        <v>18358</v>
      </c>
      <c r="O11" s="102">
        <f>SUM(O12:O31)</f>
        <v>2701</v>
      </c>
      <c r="P11" s="103">
        <f>SUM(P12:P31)</f>
        <v>22048</v>
      </c>
      <c r="Q11" s="18"/>
      <c r="R11" s="18"/>
      <c r="S11" s="76">
        <f>SUM(S12:S31)</f>
        <v>19216</v>
      </c>
      <c r="T11" s="104">
        <f>SUM(T12:T31)</f>
        <v>3559</v>
      </c>
      <c r="U11" s="105">
        <f>SUM(U12:U31)</f>
        <v>23090</v>
      </c>
      <c r="V11" s="18"/>
      <c r="W11" s="18"/>
    </row>
    <row r="12" spans="1:23" x14ac:dyDescent="0.25">
      <c r="A12" s="20" t="s">
        <v>28</v>
      </c>
      <c r="B12" s="22">
        <v>3783</v>
      </c>
      <c r="C12" s="15">
        <v>4372</v>
      </c>
      <c r="D12" s="22">
        <v>4414</v>
      </c>
      <c r="E12" s="113">
        <f>SUM(D12-C12)</f>
        <v>42</v>
      </c>
      <c r="F12" s="114">
        <v>5304</v>
      </c>
      <c r="G12" s="22">
        <v>4414</v>
      </c>
      <c r="H12" s="14">
        <v>4491</v>
      </c>
      <c r="I12" s="14">
        <v>4559</v>
      </c>
      <c r="J12" s="52">
        <f>SUM(I12-D12)</f>
        <v>145</v>
      </c>
      <c r="K12" s="74">
        <v>5407</v>
      </c>
      <c r="L12" s="14">
        <v>4637</v>
      </c>
      <c r="M12" s="14">
        <v>4746</v>
      </c>
      <c r="N12" s="14">
        <v>4828</v>
      </c>
      <c r="O12" s="65">
        <v>414</v>
      </c>
      <c r="P12" s="99">
        <v>5664</v>
      </c>
      <c r="Q12" s="15">
        <v>4883</v>
      </c>
      <c r="R12" s="47">
        <v>4882</v>
      </c>
      <c r="S12" s="15">
        <v>4991</v>
      </c>
      <c r="T12" s="100">
        <v>577</v>
      </c>
      <c r="U12" s="101">
        <v>5845</v>
      </c>
      <c r="V12" s="135">
        <v>4995</v>
      </c>
      <c r="W12" s="14">
        <v>5080</v>
      </c>
    </row>
    <row r="13" spans="1:23" x14ac:dyDescent="0.25">
      <c r="A13" s="21" t="s">
        <v>78</v>
      </c>
      <c r="B13" s="22">
        <v>1085</v>
      </c>
      <c r="C13" s="15">
        <v>1459</v>
      </c>
      <c r="D13" s="22">
        <v>1478</v>
      </c>
      <c r="E13" s="113">
        <f>SUM(D13-C13)</f>
        <v>19</v>
      </c>
      <c r="F13" s="136">
        <v>1596</v>
      </c>
      <c r="G13" s="117">
        <v>1475</v>
      </c>
      <c r="H13" s="14">
        <v>1520</v>
      </c>
      <c r="I13" s="14">
        <v>1564</v>
      </c>
      <c r="J13" s="52">
        <f>SUM(I13-D13)</f>
        <v>86</v>
      </c>
      <c r="K13" s="74">
        <v>1606</v>
      </c>
      <c r="L13" s="14">
        <v>1608</v>
      </c>
      <c r="M13" s="14">
        <v>1686</v>
      </c>
      <c r="N13" s="14">
        <v>1752</v>
      </c>
      <c r="O13" s="65">
        <v>274</v>
      </c>
      <c r="P13" s="99">
        <v>1897</v>
      </c>
      <c r="Q13" s="15">
        <v>1791</v>
      </c>
      <c r="R13" s="15">
        <v>1791</v>
      </c>
      <c r="S13" s="15">
        <v>1852</v>
      </c>
      <c r="T13" s="100">
        <v>374</v>
      </c>
      <c r="U13" s="101">
        <v>2009</v>
      </c>
      <c r="V13" s="135">
        <v>1853</v>
      </c>
      <c r="W13" s="14">
        <v>1911</v>
      </c>
    </row>
    <row r="14" spans="1:23" x14ac:dyDescent="0.25">
      <c r="A14" s="21" t="s">
        <v>79</v>
      </c>
      <c r="B14" s="22">
        <v>189</v>
      </c>
      <c r="C14" s="29">
        <v>282</v>
      </c>
      <c r="D14" s="22">
        <v>284</v>
      </c>
      <c r="E14" s="113">
        <f>SUM(D14-C14)</f>
        <v>2</v>
      </c>
      <c r="F14" s="136">
        <v>404</v>
      </c>
      <c r="G14" s="22">
        <v>284</v>
      </c>
      <c r="H14" s="22">
        <v>297</v>
      </c>
      <c r="I14" s="22">
        <v>313</v>
      </c>
      <c r="J14" s="52">
        <f>SUM(I14-D14)</f>
        <v>29</v>
      </c>
      <c r="K14" s="74">
        <v>444</v>
      </c>
      <c r="L14" s="22">
        <v>324</v>
      </c>
      <c r="M14" s="22">
        <v>341</v>
      </c>
      <c r="N14" s="22">
        <v>367</v>
      </c>
      <c r="O14" s="65">
        <v>83</v>
      </c>
      <c r="P14" s="99">
        <v>513</v>
      </c>
      <c r="Q14" s="29">
        <v>375</v>
      </c>
      <c r="R14" s="29">
        <v>375</v>
      </c>
      <c r="S14" s="29">
        <v>380</v>
      </c>
      <c r="T14" s="106">
        <v>96</v>
      </c>
      <c r="U14" s="107">
        <v>536</v>
      </c>
      <c r="V14" s="135">
        <v>381</v>
      </c>
      <c r="W14" s="22">
        <v>405</v>
      </c>
    </row>
    <row r="15" spans="1:23" x14ac:dyDescent="0.25">
      <c r="A15" s="21" t="s">
        <v>80</v>
      </c>
      <c r="B15" s="22">
        <v>693</v>
      </c>
      <c r="C15" s="15">
        <v>976</v>
      </c>
      <c r="D15" s="22">
        <v>989</v>
      </c>
      <c r="E15" s="113">
        <f>SUM(D15-C15)</f>
        <v>13</v>
      </c>
      <c r="F15" s="136">
        <v>1092</v>
      </c>
      <c r="G15" s="117">
        <v>988</v>
      </c>
      <c r="H15" s="14">
        <v>1022</v>
      </c>
      <c r="I15" s="14">
        <v>1054</v>
      </c>
      <c r="J15" s="52">
        <f>SUM(I15-D15)</f>
        <v>65</v>
      </c>
      <c r="K15" s="74">
        <v>1126</v>
      </c>
      <c r="L15" s="14">
        <v>1092</v>
      </c>
      <c r="M15" s="14">
        <v>1150</v>
      </c>
      <c r="N15" s="14">
        <v>1200</v>
      </c>
      <c r="O15" s="65">
        <v>211</v>
      </c>
      <c r="P15" s="99">
        <v>1324</v>
      </c>
      <c r="Q15" s="15">
        <v>1230</v>
      </c>
      <c r="R15" s="47">
        <v>1228</v>
      </c>
      <c r="S15" s="15">
        <v>1268</v>
      </c>
      <c r="T15" s="100">
        <v>279</v>
      </c>
      <c r="U15" s="101">
        <v>1404</v>
      </c>
      <c r="V15" s="135">
        <v>1272</v>
      </c>
      <c r="W15" s="14">
        <v>1318</v>
      </c>
    </row>
    <row r="16" spans="1:23" x14ac:dyDescent="0.25">
      <c r="A16" s="21" t="s">
        <v>81</v>
      </c>
      <c r="B16" s="22">
        <v>316</v>
      </c>
      <c r="C16" s="29">
        <v>450</v>
      </c>
      <c r="D16" s="22">
        <v>456</v>
      </c>
      <c r="E16" s="113">
        <f>SUM(D16-C16)</f>
        <v>6</v>
      </c>
      <c r="F16" s="136">
        <v>765</v>
      </c>
      <c r="G16" s="22">
        <v>456</v>
      </c>
      <c r="H16" s="22">
        <v>471</v>
      </c>
      <c r="I16" s="22">
        <v>494</v>
      </c>
      <c r="J16" s="52">
        <f>SUM(I16-D16)</f>
        <v>38</v>
      </c>
      <c r="K16" s="74">
        <v>822</v>
      </c>
      <c r="L16" s="22">
        <v>518</v>
      </c>
      <c r="M16" s="22">
        <v>550</v>
      </c>
      <c r="N16" s="22">
        <v>578</v>
      </c>
      <c r="O16" s="65">
        <v>122</v>
      </c>
      <c r="P16" s="99">
        <v>980</v>
      </c>
      <c r="Q16" s="29">
        <v>594</v>
      </c>
      <c r="R16" s="29">
        <v>594</v>
      </c>
      <c r="S16" s="29">
        <v>620</v>
      </c>
      <c r="T16" s="106">
        <v>164</v>
      </c>
      <c r="U16" s="107">
        <v>1039</v>
      </c>
      <c r="V16" s="135">
        <v>623</v>
      </c>
      <c r="W16" s="22">
        <v>656</v>
      </c>
    </row>
    <row r="17" spans="1:24" x14ac:dyDescent="0.25">
      <c r="A17" s="21" t="s">
        <v>82</v>
      </c>
      <c r="B17" s="22">
        <v>539</v>
      </c>
      <c r="C17" s="29">
        <v>535</v>
      </c>
      <c r="D17" s="22">
        <v>534</v>
      </c>
      <c r="E17" s="113">
        <v>-1</v>
      </c>
      <c r="F17" s="136">
        <v>553</v>
      </c>
      <c r="G17" s="22">
        <v>534</v>
      </c>
      <c r="H17" s="22">
        <v>534</v>
      </c>
      <c r="I17" s="22">
        <v>534</v>
      </c>
      <c r="J17" s="52">
        <f>SUM(I17-G17)</f>
        <v>0</v>
      </c>
      <c r="K17" s="118">
        <v>553</v>
      </c>
      <c r="L17" s="119">
        <v>534</v>
      </c>
      <c r="M17" s="117">
        <v>533</v>
      </c>
      <c r="N17" s="119">
        <v>533</v>
      </c>
      <c r="O17" s="65">
        <v>0</v>
      </c>
      <c r="P17" s="99">
        <v>552</v>
      </c>
      <c r="Q17" s="119">
        <v>533</v>
      </c>
      <c r="R17" s="117">
        <v>530</v>
      </c>
      <c r="S17" s="29">
        <v>530</v>
      </c>
      <c r="T17" s="106">
        <v>-3</v>
      </c>
      <c r="U17" s="107">
        <v>549</v>
      </c>
      <c r="V17" s="135">
        <v>530</v>
      </c>
      <c r="W17" s="117">
        <v>529</v>
      </c>
      <c r="X17" s="75"/>
    </row>
    <row r="18" spans="1:24" s="19" customFormat="1" x14ac:dyDescent="0.25">
      <c r="A18" s="21" t="s">
        <v>83</v>
      </c>
      <c r="B18" s="22">
        <v>338</v>
      </c>
      <c r="C18" s="29">
        <v>481</v>
      </c>
      <c r="D18" s="22">
        <v>488</v>
      </c>
      <c r="E18" s="113">
        <f t="shared" ref="E18:E31" si="0">SUM(D18-C18)</f>
        <v>7</v>
      </c>
      <c r="F18" s="136">
        <v>726</v>
      </c>
      <c r="G18" s="22">
        <v>488</v>
      </c>
      <c r="H18" s="22">
        <v>503</v>
      </c>
      <c r="I18" s="22">
        <v>522</v>
      </c>
      <c r="J18" s="52">
        <f t="shared" ref="J18:J31" si="1">SUM(I18-D18)</f>
        <v>34</v>
      </c>
      <c r="K18" s="74">
        <v>769</v>
      </c>
      <c r="L18" s="22">
        <v>542</v>
      </c>
      <c r="M18" s="22">
        <v>565</v>
      </c>
      <c r="N18" s="22">
        <v>593</v>
      </c>
      <c r="O18" s="65">
        <v>105</v>
      </c>
      <c r="P18" s="99">
        <v>888</v>
      </c>
      <c r="Q18" s="29">
        <v>610</v>
      </c>
      <c r="R18" s="117">
        <v>609</v>
      </c>
      <c r="S18" s="29">
        <v>633</v>
      </c>
      <c r="T18" s="106">
        <v>145</v>
      </c>
      <c r="U18" s="107">
        <v>941</v>
      </c>
      <c r="V18" s="135">
        <v>636</v>
      </c>
      <c r="W18" s="22">
        <v>671</v>
      </c>
      <c r="X18" s="78"/>
    </row>
    <row r="19" spans="1:24" s="19" customFormat="1" x14ac:dyDescent="0.25">
      <c r="A19" s="21" t="s">
        <v>84</v>
      </c>
      <c r="B19" s="22">
        <v>155</v>
      </c>
      <c r="C19" s="22">
        <v>229</v>
      </c>
      <c r="D19" s="22">
        <v>232</v>
      </c>
      <c r="E19" s="113">
        <f t="shared" si="0"/>
        <v>3</v>
      </c>
      <c r="F19" s="136">
        <v>238</v>
      </c>
      <c r="G19" s="22">
        <v>232</v>
      </c>
      <c r="H19" s="22">
        <v>240</v>
      </c>
      <c r="I19" s="22">
        <v>248</v>
      </c>
      <c r="J19" s="52">
        <f t="shared" si="1"/>
        <v>16</v>
      </c>
      <c r="K19" s="74">
        <v>252</v>
      </c>
      <c r="L19" s="22">
        <v>261</v>
      </c>
      <c r="M19" s="22">
        <v>273</v>
      </c>
      <c r="N19" s="22">
        <v>285</v>
      </c>
      <c r="O19" s="65">
        <v>53</v>
      </c>
      <c r="P19" s="99">
        <v>289</v>
      </c>
      <c r="Q19" s="22">
        <v>291</v>
      </c>
      <c r="R19" s="22">
        <v>291</v>
      </c>
      <c r="S19" s="22">
        <v>312</v>
      </c>
      <c r="T19" s="106">
        <v>80</v>
      </c>
      <c r="U19" s="107">
        <v>321</v>
      </c>
      <c r="V19" s="134">
        <v>313</v>
      </c>
      <c r="W19" s="22">
        <v>324</v>
      </c>
      <c r="X19"/>
    </row>
    <row r="20" spans="1:24" s="19" customFormat="1" x14ac:dyDescent="0.25">
      <c r="A20" s="21" t="s">
        <v>85</v>
      </c>
      <c r="B20" s="22">
        <v>379</v>
      </c>
      <c r="C20" s="29">
        <v>573</v>
      </c>
      <c r="D20" s="22">
        <v>583</v>
      </c>
      <c r="E20" s="113">
        <f t="shared" si="0"/>
        <v>10</v>
      </c>
      <c r="F20" s="136">
        <v>586</v>
      </c>
      <c r="G20" s="22">
        <v>583</v>
      </c>
      <c r="H20" s="29">
        <v>602</v>
      </c>
      <c r="I20" s="22">
        <v>628</v>
      </c>
      <c r="J20" s="52">
        <f t="shared" si="1"/>
        <v>45</v>
      </c>
      <c r="K20" s="118">
        <v>635</v>
      </c>
      <c r="L20" s="22">
        <v>652</v>
      </c>
      <c r="M20" s="22">
        <v>677</v>
      </c>
      <c r="N20" s="22">
        <v>711</v>
      </c>
      <c r="O20" s="65">
        <v>128</v>
      </c>
      <c r="P20" s="99">
        <v>713</v>
      </c>
      <c r="Q20" s="29">
        <v>726</v>
      </c>
      <c r="R20" s="29">
        <v>726</v>
      </c>
      <c r="S20" s="29">
        <v>751</v>
      </c>
      <c r="T20" s="106">
        <v>168</v>
      </c>
      <c r="U20" s="107">
        <v>756</v>
      </c>
      <c r="V20" s="135">
        <v>752</v>
      </c>
      <c r="W20" s="22">
        <v>780</v>
      </c>
      <c r="X20"/>
    </row>
    <row r="21" spans="1:24" s="23" customFormat="1" x14ac:dyDescent="0.25">
      <c r="A21" s="21" t="s">
        <v>86</v>
      </c>
      <c r="B21" s="22">
        <v>398</v>
      </c>
      <c r="C21" s="29">
        <v>485</v>
      </c>
      <c r="D21" s="22">
        <v>488</v>
      </c>
      <c r="E21" s="113">
        <f t="shared" si="0"/>
        <v>3</v>
      </c>
      <c r="F21" s="136">
        <v>557</v>
      </c>
      <c r="G21" s="22">
        <v>488</v>
      </c>
      <c r="H21" s="22">
        <v>494</v>
      </c>
      <c r="I21" s="22">
        <v>514</v>
      </c>
      <c r="J21" s="52">
        <f t="shared" si="1"/>
        <v>26</v>
      </c>
      <c r="K21" s="74">
        <v>548</v>
      </c>
      <c r="L21" s="22">
        <v>523</v>
      </c>
      <c r="M21" s="22">
        <v>529</v>
      </c>
      <c r="N21" s="29">
        <v>543</v>
      </c>
      <c r="O21" s="65">
        <v>55</v>
      </c>
      <c r="P21" s="99">
        <v>615</v>
      </c>
      <c r="Q21" s="29">
        <v>555</v>
      </c>
      <c r="R21" s="117">
        <v>554</v>
      </c>
      <c r="S21" s="29">
        <v>575</v>
      </c>
      <c r="T21" s="106">
        <v>87</v>
      </c>
      <c r="U21" s="107">
        <v>651</v>
      </c>
      <c r="V21" s="135">
        <v>576</v>
      </c>
      <c r="W21" s="22">
        <v>589</v>
      </c>
      <c r="X21"/>
    </row>
    <row r="22" spans="1:24" s="23" customFormat="1" x14ac:dyDescent="0.25">
      <c r="A22" s="21" t="s">
        <v>87</v>
      </c>
      <c r="B22" s="22">
        <v>637</v>
      </c>
      <c r="C22" s="29">
        <v>881</v>
      </c>
      <c r="D22" s="22">
        <v>886</v>
      </c>
      <c r="E22" s="113">
        <f t="shared" si="0"/>
        <v>5</v>
      </c>
      <c r="F22" s="136">
        <v>1016</v>
      </c>
      <c r="G22" s="22">
        <v>886</v>
      </c>
      <c r="H22" s="22">
        <v>910</v>
      </c>
      <c r="I22" s="22">
        <v>941</v>
      </c>
      <c r="J22" s="52">
        <f t="shared" si="1"/>
        <v>55</v>
      </c>
      <c r="K22" s="74">
        <v>1022</v>
      </c>
      <c r="L22" s="22">
        <v>969</v>
      </c>
      <c r="M22" s="22">
        <v>1008</v>
      </c>
      <c r="N22" s="22">
        <v>1046</v>
      </c>
      <c r="O22" s="65">
        <v>160</v>
      </c>
      <c r="P22" s="99">
        <v>1216</v>
      </c>
      <c r="Q22" s="29">
        <v>1067</v>
      </c>
      <c r="R22" s="117">
        <v>1065</v>
      </c>
      <c r="S22" s="29">
        <v>1098</v>
      </c>
      <c r="T22" s="106">
        <v>212</v>
      </c>
      <c r="U22" s="107">
        <v>1278</v>
      </c>
      <c r="V22" s="135">
        <v>1098</v>
      </c>
      <c r="W22" s="22">
        <v>1140</v>
      </c>
      <c r="X22"/>
    </row>
    <row r="23" spans="1:24" s="23" customFormat="1" x14ac:dyDescent="0.25">
      <c r="A23" s="21" t="s">
        <v>88</v>
      </c>
      <c r="B23" s="22">
        <v>339</v>
      </c>
      <c r="C23" s="29">
        <v>490</v>
      </c>
      <c r="D23" s="22">
        <v>495</v>
      </c>
      <c r="E23" s="113">
        <f t="shared" si="0"/>
        <v>5</v>
      </c>
      <c r="F23" s="136">
        <v>796</v>
      </c>
      <c r="G23" s="22">
        <v>495</v>
      </c>
      <c r="H23" s="29">
        <v>512</v>
      </c>
      <c r="I23" s="22">
        <v>532</v>
      </c>
      <c r="J23" s="52">
        <f t="shared" si="1"/>
        <v>37</v>
      </c>
      <c r="K23" s="74">
        <v>851</v>
      </c>
      <c r="L23" s="22">
        <v>554</v>
      </c>
      <c r="M23" s="22">
        <v>581</v>
      </c>
      <c r="N23" s="22">
        <v>615</v>
      </c>
      <c r="O23" s="65">
        <v>120</v>
      </c>
      <c r="P23" s="99">
        <v>992</v>
      </c>
      <c r="Q23" s="29">
        <v>624</v>
      </c>
      <c r="R23" s="29">
        <v>624</v>
      </c>
      <c r="S23" s="29">
        <v>631</v>
      </c>
      <c r="T23" s="106">
        <v>136</v>
      </c>
      <c r="U23" s="107">
        <v>1023</v>
      </c>
      <c r="V23" s="135">
        <v>633</v>
      </c>
      <c r="W23" s="22">
        <v>673</v>
      </c>
      <c r="X23"/>
    </row>
    <row r="24" spans="1:24" s="23" customFormat="1" x14ac:dyDescent="0.25">
      <c r="A24" s="21" t="s">
        <v>89</v>
      </c>
      <c r="B24" s="22">
        <v>253</v>
      </c>
      <c r="C24" s="29">
        <v>368</v>
      </c>
      <c r="D24" s="22">
        <v>368</v>
      </c>
      <c r="E24" s="113">
        <f t="shared" si="0"/>
        <v>0</v>
      </c>
      <c r="F24" s="136">
        <v>451</v>
      </c>
      <c r="G24" s="22">
        <v>368</v>
      </c>
      <c r="H24" s="22">
        <v>381</v>
      </c>
      <c r="I24" s="22">
        <v>407</v>
      </c>
      <c r="J24" s="52">
        <f t="shared" si="1"/>
        <v>39</v>
      </c>
      <c r="K24" s="74">
        <v>480</v>
      </c>
      <c r="L24" s="22">
        <v>425</v>
      </c>
      <c r="M24" s="22">
        <v>444</v>
      </c>
      <c r="N24" s="22">
        <v>467</v>
      </c>
      <c r="O24" s="65">
        <v>99</v>
      </c>
      <c r="P24" s="99">
        <v>571</v>
      </c>
      <c r="Q24" s="29">
        <v>476</v>
      </c>
      <c r="R24" s="117">
        <v>475</v>
      </c>
      <c r="S24" s="29">
        <v>478</v>
      </c>
      <c r="T24" s="106">
        <v>110</v>
      </c>
      <c r="U24" s="107">
        <v>591</v>
      </c>
      <c r="V24" s="135">
        <v>480</v>
      </c>
      <c r="W24" s="22">
        <v>506</v>
      </c>
      <c r="X24"/>
    </row>
    <row r="25" spans="1:24" s="23" customFormat="1" x14ac:dyDescent="0.25">
      <c r="A25" s="21" t="s">
        <v>90</v>
      </c>
      <c r="B25" s="22">
        <v>157</v>
      </c>
      <c r="C25" s="29">
        <v>234</v>
      </c>
      <c r="D25" s="22">
        <v>239</v>
      </c>
      <c r="E25" s="113">
        <f t="shared" si="0"/>
        <v>5</v>
      </c>
      <c r="F25" s="136">
        <v>242</v>
      </c>
      <c r="G25" s="22">
        <v>239</v>
      </c>
      <c r="H25" s="29">
        <v>246</v>
      </c>
      <c r="I25" s="22">
        <v>264</v>
      </c>
      <c r="J25" s="52">
        <f t="shared" si="1"/>
        <v>25</v>
      </c>
      <c r="K25" s="118">
        <v>268</v>
      </c>
      <c r="L25" s="22">
        <v>278</v>
      </c>
      <c r="M25" s="22">
        <v>286</v>
      </c>
      <c r="N25" s="22">
        <v>299</v>
      </c>
      <c r="O25" s="65">
        <v>60</v>
      </c>
      <c r="P25" s="99">
        <v>300</v>
      </c>
      <c r="Q25" s="29">
        <v>303</v>
      </c>
      <c r="R25" s="29">
        <v>303</v>
      </c>
      <c r="S25" s="29">
        <v>309</v>
      </c>
      <c r="T25" s="106">
        <v>70</v>
      </c>
      <c r="U25" s="107">
        <v>312</v>
      </c>
      <c r="V25" s="135">
        <v>310</v>
      </c>
      <c r="W25" s="22">
        <v>323</v>
      </c>
      <c r="X25"/>
    </row>
    <row r="26" spans="1:24" s="23" customFormat="1" x14ac:dyDescent="0.25">
      <c r="A26" s="21" t="s">
        <v>91</v>
      </c>
      <c r="B26" s="22">
        <v>178</v>
      </c>
      <c r="C26" s="29">
        <v>267</v>
      </c>
      <c r="D26" s="22">
        <v>268</v>
      </c>
      <c r="E26" s="113">
        <f t="shared" si="0"/>
        <v>1</v>
      </c>
      <c r="F26" s="136">
        <v>349</v>
      </c>
      <c r="G26" s="22">
        <v>268</v>
      </c>
      <c r="H26" s="29">
        <v>277</v>
      </c>
      <c r="I26" s="22">
        <v>290</v>
      </c>
      <c r="J26" s="52">
        <f t="shared" si="1"/>
        <v>22</v>
      </c>
      <c r="K26" s="74">
        <v>379</v>
      </c>
      <c r="L26" s="22">
        <v>305</v>
      </c>
      <c r="M26" s="22">
        <v>317</v>
      </c>
      <c r="N26" s="22">
        <v>329</v>
      </c>
      <c r="O26" s="65">
        <v>61</v>
      </c>
      <c r="P26" s="99">
        <v>427</v>
      </c>
      <c r="Q26" s="29">
        <v>335</v>
      </c>
      <c r="R26" s="29">
        <v>335</v>
      </c>
      <c r="S26" s="29">
        <v>339</v>
      </c>
      <c r="T26" s="106">
        <v>71</v>
      </c>
      <c r="U26" s="107">
        <v>439</v>
      </c>
      <c r="V26" s="135">
        <v>342</v>
      </c>
      <c r="W26" s="22">
        <v>360</v>
      </c>
      <c r="X26"/>
    </row>
    <row r="27" spans="1:24" s="23" customFormat="1" x14ac:dyDescent="0.25">
      <c r="A27" s="21" t="s">
        <v>92</v>
      </c>
      <c r="B27" s="22">
        <v>458</v>
      </c>
      <c r="C27" s="29">
        <v>669</v>
      </c>
      <c r="D27" s="22">
        <v>674</v>
      </c>
      <c r="E27" s="113">
        <f t="shared" si="0"/>
        <v>5</v>
      </c>
      <c r="F27" s="136">
        <v>1087</v>
      </c>
      <c r="G27" s="22">
        <v>674</v>
      </c>
      <c r="H27" s="29">
        <v>705</v>
      </c>
      <c r="I27" s="22">
        <v>736</v>
      </c>
      <c r="J27" s="52">
        <f t="shared" si="1"/>
        <v>62</v>
      </c>
      <c r="K27" s="74">
        <v>1171</v>
      </c>
      <c r="L27" s="22">
        <v>763</v>
      </c>
      <c r="M27" s="22">
        <v>801</v>
      </c>
      <c r="N27" s="22">
        <v>844</v>
      </c>
      <c r="O27" s="65">
        <v>170</v>
      </c>
      <c r="P27" s="99">
        <v>1391</v>
      </c>
      <c r="Q27" s="29">
        <v>859</v>
      </c>
      <c r="R27" s="117">
        <v>858</v>
      </c>
      <c r="S27" s="29">
        <v>876</v>
      </c>
      <c r="T27" s="106">
        <v>202</v>
      </c>
      <c r="U27" s="107">
        <v>1450</v>
      </c>
      <c r="V27" s="135">
        <v>880</v>
      </c>
      <c r="W27" s="22">
        <v>923</v>
      </c>
      <c r="X27"/>
    </row>
    <row r="28" spans="1:24" s="23" customFormat="1" x14ac:dyDescent="0.25">
      <c r="A28" s="21" t="s">
        <v>93</v>
      </c>
      <c r="B28" s="22">
        <v>194</v>
      </c>
      <c r="C28" s="29">
        <v>290</v>
      </c>
      <c r="D28" s="22">
        <v>292</v>
      </c>
      <c r="E28" s="113">
        <f t="shared" si="0"/>
        <v>2</v>
      </c>
      <c r="F28" s="136">
        <v>292</v>
      </c>
      <c r="G28" s="22">
        <v>292</v>
      </c>
      <c r="H28" s="22">
        <v>303</v>
      </c>
      <c r="I28" s="22">
        <v>316</v>
      </c>
      <c r="J28" s="52">
        <f t="shared" si="1"/>
        <v>24</v>
      </c>
      <c r="K28" s="118">
        <v>318</v>
      </c>
      <c r="L28" s="22">
        <v>332</v>
      </c>
      <c r="M28" s="22">
        <v>348</v>
      </c>
      <c r="N28" s="22">
        <v>368</v>
      </c>
      <c r="O28" s="65">
        <v>76</v>
      </c>
      <c r="P28" s="99">
        <v>365</v>
      </c>
      <c r="Q28" s="29">
        <v>375</v>
      </c>
      <c r="R28" s="29">
        <v>375</v>
      </c>
      <c r="S28" s="29">
        <v>381</v>
      </c>
      <c r="T28" s="106">
        <v>89</v>
      </c>
      <c r="U28" s="107">
        <v>381</v>
      </c>
      <c r="V28" s="135">
        <v>382</v>
      </c>
      <c r="W28" s="22">
        <v>408</v>
      </c>
      <c r="X28"/>
    </row>
    <row r="29" spans="1:24" s="23" customFormat="1" x14ac:dyDescent="0.25">
      <c r="A29" s="21" t="s">
        <v>94</v>
      </c>
      <c r="B29" s="22">
        <v>1103</v>
      </c>
      <c r="C29" s="29">
        <v>1487</v>
      </c>
      <c r="D29" s="22">
        <v>1503</v>
      </c>
      <c r="E29" s="113">
        <f t="shared" si="0"/>
        <v>16</v>
      </c>
      <c r="F29" s="136">
        <v>1781</v>
      </c>
      <c r="G29" s="117">
        <v>1502</v>
      </c>
      <c r="H29" s="22">
        <v>1542</v>
      </c>
      <c r="I29" s="22">
        <v>1590</v>
      </c>
      <c r="J29" s="52">
        <f t="shared" si="1"/>
        <v>87</v>
      </c>
      <c r="K29" s="74">
        <v>1808</v>
      </c>
      <c r="L29" s="22">
        <v>1642</v>
      </c>
      <c r="M29" s="22">
        <v>1724</v>
      </c>
      <c r="N29" s="22">
        <v>1789</v>
      </c>
      <c r="O29" s="65">
        <v>286</v>
      </c>
      <c r="P29" s="99">
        <v>2136</v>
      </c>
      <c r="Q29" s="29">
        <v>1835</v>
      </c>
      <c r="R29" s="117">
        <v>1834</v>
      </c>
      <c r="S29" s="29">
        <v>1903</v>
      </c>
      <c r="T29" s="106">
        <v>400</v>
      </c>
      <c r="U29" s="107">
        <v>2269</v>
      </c>
      <c r="V29" s="135">
        <v>1905</v>
      </c>
      <c r="W29" s="22">
        <v>1969</v>
      </c>
      <c r="X29"/>
    </row>
    <row r="30" spans="1:24" s="23" customFormat="1" x14ac:dyDescent="0.25">
      <c r="A30" s="21" t="s">
        <v>95</v>
      </c>
      <c r="B30" s="22">
        <v>513</v>
      </c>
      <c r="C30" s="29">
        <v>649</v>
      </c>
      <c r="D30" s="22">
        <v>655</v>
      </c>
      <c r="E30" s="113">
        <f t="shared" si="0"/>
        <v>6</v>
      </c>
      <c r="F30" s="136">
        <v>653</v>
      </c>
      <c r="G30" s="22">
        <v>655</v>
      </c>
      <c r="H30" s="22">
        <v>668</v>
      </c>
      <c r="I30" s="22">
        <v>692</v>
      </c>
      <c r="J30" s="52">
        <f t="shared" si="1"/>
        <v>37</v>
      </c>
      <c r="K30" s="118">
        <v>692</v>
      </c>
      <c r="L30" s="22">
        <v>712</v>
      </c>
      <c r="M30" s="22">
        <v>734</v>
      </c>
      <c r="N30" s="22">
        <v>763</v>
      </c>
      <c r="O30" s="65">
        <v>108</v>
      </c>
      <c r="P30" s="99">
        <v>761</v>
      </c>
      <c r="Q30" s="29">
        <v>778</v>
      </c>
      <c r="R30" s="117">
        <v>777</v>
      </c>
      <c r="S30" s="29">
        <v>796</v>
      </c>
      <c r="T30" s="106">
        <v>141</v>
      </c>
      <c r="U30" s="107">
        <v>797</v>
      </c>
      <c r="V30" s="135">
        <v>796</v>
      </c>
      <c r="W30" s="22">
        <v>824</v>
      </c>
      <c r="X30"/>
    </row>
    <row r="31" spans="1:24" s="23" customFormat="1" x14ac:dyDescent="0.25">
      <c r="A31" s="21" t="s">
        <v>77</v>
      </c>
      <c r="B31" s="29">
        <v>132</v>
      </c>
      <c r="C31" s="15">
        <v>331</v>
      </c>
      <c r="D31" s="29">
        <v>332</v>
      </c>
      <c r="E31" s="113">
        <f t="shared" si="0"/>
        <v>1</v>
      </c>
      <c r="F31" s="136">
        <v>335</v>
      </c>
      <c r="G31" s="29">
        <v>332</v>
      </c>
      <c r="H31" s="15">
        <v>355</v>
      </c>
      <c r="I31" s="15">
        <v>372</v>
      </c>
      <c r="J31" s="52">
        <f t="shared" si="1"/>
        <v>40</v>
      </c>
      <c r="K31" s="74">
        <v>375</v>
      </c>
      <c r="L31" s="15">
        <v>393</v>
      </c>
      <c r="M31" s="15">
        <v>415</v>
      </c>
      <c r="N31" s="15">
        <v>448</v>
      </c>
      <c r="O31" s="65">
        <v>116</v>
      </c>
      <c r="P31" s="99">
        <v>454</v>
      </c>
      <c r="Q31" s="15">
        <v>457</v>
      </c>
      <c r="R31" s="15">
        <v>457</v>
      </c>
      <c r="S31" s="15">
        <v>493</v>
      </c>
      <c r="T31" s="100">
        <v>161</v>
      </c>
      <c r="U31" s="101">
        <v>499</v>
      </c>
      <c r="V31" s="135">
        <v>492</v>
      </c>
      <c r="W31" s="15">
        <v>519</v>
      </c>
      <c r="X31"/>
    </row>
    <row r="32" spans="1:24" s="23" customFormat="1" x14ac:dyDescent="0.25">
      <c r="A32" s="17" t="s">
        <v>330</v>
      </c>
      <c r="B32" s="76">
        <f>SUM(B33:B44)</f>
        <v>22272</v>
      </c>
      <c r="C32" s="18"/>
      <c r="D32" s="76">
        <f>SUM(D33:D44)</f>
        <v>27850</v>
      </c>
      <c r="E32" s="112">
        <f>SUM(E33:E44)</f>
        <v>1068</v>
      </c>
      <c r="F32" s="115">
        <f>SUM(F33:F44)</f>
        <v>32790</v>
      </c>
      <c r="G32" s="53"/>
      <c r="H32" s="18"/>
      <c r="I32" s="77">
        <f>SUM(I33:I44)</f>
        <v>31091</v>
      </c>
      <c r="J32" s="72">
        <f>SUM(J33:J44)</f>
        <v>3241</v>
      </c>
      <c r="K32" s="73">
        <f>SUM(K33:K44)</f>
        <v>35697</v>
      </c>
      <c r="L32" s="18"/>
      <c r="M32" s="18"/>
      <c r="N32" s="76">
        <f>SUM(N33:N44)</f>
        <v>33429</v>
      </c>
      <c r="O32" s="102">
        <f>SUM(O33:O44)</f>
        <v>5579</v>
      </c>
      <c r="P32" s="103">
        <f>SUM(P33:P44)</f>
        <v>38771</v>
      </c>
      <c r="Q32" s="18"/>
      <c r="R32" s="18"/>
      <c r="S32" s="76">
        <f>SUM(S33:S44)</f>
        <v>34487</v>
      </c>
      <c r="T32" s="104">
        <f>SUM(T33:T44)</f>
        <v>6637</v>
      </c>
      <c r="U32" s="105">
        <f>SUM(U33:U44)</f>
        <v>40096</v>
      </c>
      <c r="V32" s="137"/>
      <c r="W32" s="18"/>
      <c r="X32"/>
    </row>
    <row r="33" spans="1:24" s="23" customFormat="1" x14ac:dyDescent="0.25">
      <c r="A33" s="20" t="s">
        <v>29</v>
      </c>
      <c r="B33" s="29">
        <v>14167</v>
      </c>
      <c r="C33" s="14">
        <v>16158</v>
      </c>
      <c r="D33" s="29">
        <v>16787</v>
      </c>
      <c r="E33" s="113">
        <f t="shared" ref="E33:E44" si="2">SUM(D33-C33)</f>
        <v>629</v>
      </c>
      <c r="F33" s="136">
        <v>18775</v>
      </c>
      <c r="G33" s="22">
        <v>17065</v>
      </c>
      <c r="H33" s="14">
        <v>17675</v>
      </c>
      <c r="I33" s="14">
        <v>17838</v>
      </c>
      <c r="J33" s="52">
        <f>SUM(I33-D33)</f>
        <v>1051</v>
      </c>
      <c r="K33" s="74">
        <v>19721</v>
      </c>
      <c r="L33" s="14">
        <v>18129</v>
      </c>
      <c r="M33" s="14">
        <v>18754</v>
      </c>
      <c r="N33" s="14">
        <v>18807</v>
      </c>
      <c r="O33" s="65">
        <v>2020</v>
      </c>
      <c r="P33" s="99">
        <v>21027</v>
      </c>
      <c r="Q33" s="14">
        <v>18861</v>
      </c>
      <c r="R33" s="14">
        <v>18946</v>
      </c>
      <c r="S33" s="14">
        <v>18985</v>
      </c>
      <c r="T33" s="100">
        <v>2198</v>
      </c>
      <c r="U33" s="101">
        <v>21391</v>
      </c>
      <c r="V33" s="134">
        <v>19228</v>
      </c>
      <c r="W33" s="14">
        <v>19462</v>
      </c>
      <c r="X33"/>
    </row>
    <row r="34" spans="1:24" s="23" customFormat="1" x14ac:dyDescent="0.25">
      <c r="A34" s="21" t="s">
        <v>97</v>
      </c>
      <c r="B34" s="21">
        <v>484</v>
      </c>
      <c r="C34" s="21">
        <v>1060</v>
      </c>
      <c r="D34" s="21">
        <v>1126</v>
      </c>
      <c r="E34" s="120">
        <f t="shared" si="2"/>
        <v>66</v>
      </c>
      <c r="F34" s="136">
        <v>1348</v>
      </c>
      <c r="G34" s="21">
        <v>1264</v>
      </c>
      <c r="H34" s="21">
        <v>1277</v>
      </c>
      <c r="I34" s="21">
        <v>1351</v>
      </c>
      <c r="J34" s="52">
        <f>SUM(I34-D34)</f>
        <v>225</v>
      </c>
      <c r="K34" s="74">
        <v>1523</v>
      </c>
      <c r="L34" s="21">
        <v>1450</v>
      </c>
      <c r="M34" s="21">
        <v>1537</v>
      </c>
      <c r="N34" s="21">
        <v>1537</v>
      </c>
      <c r="O34" s="65">
        <v>411</v>
      </c>
      <c r="P34" s="99">
        <v>1745</v>
      </c>
      <c r="Q34" s="21">
        <v>1537</v>
      </c>
      <c r="R34" s="21">
        <v>1581</v>
      </c>
      <c r="S34" s="21">
        <v>1692</v>
      </c>
      <c r="T34" s="108">
        <v>566</v>
      </c>
      <c r="U34" s="109">
        <v>1901</v>
      </c>
      <c r="V34" s="138">
        <v>1692</v>
      </c>
      <c r="W34" s="21">
        <v>1692</v>
      </c>
      <c r="X34"/>
    </row>
    <row r="35" spans="1:24" s="23" customFormat="1" x14ac:dyDescent="0.25">
      <c r="A35" s="21" t="s">
        <v>98</v>
      </c>
      <c r="B35" s="21">
        <v>396</v>
      </c>
      <c r="C35" s="21">
        <v>410</v>
      </c>
      <c r="D35" s="21">
        <v>434</v>
      </c>
      <c r="E35" s="120">
        <f t="shared" si="2"/>
        <v>24</v>
      </c>
      <c r="F35" s="136">
        <v>595</v>
      </c>
      <c r="G35" s="21">
        <v>434</v>
      </c>
      <c r="H35" s="21">
        <v>434</v>
      </c>
      <c r="I35" s="21">
        <v>434</v>
      </c>
      <c r="J35" s="52">
        <f>SUM(I35-G35)</f>
        <v>0</v>
      </c>
      <c r="K35" s="74">
        <v>595</v>
      </c>
      <c r="L35" s="21">
        <v>455</v>
      </c>
      <c r="M35" s="21">
        <v>456</v>
      </c>
      <c r="N35" s="21">
        <v>456</v>
      </c>
      <c r="O35" s="65">
        <v>22</v>
      </c>
      <c r="P35" s="99">
        <v>623</v>
      </c>
      <c r="Q35" s="21">
        <v>456</v>
      </c>
      <c r="R35" s="21">
        <v>456</v>
      </c>
      <c r="S35" s="21">
        <v>456</v>
      </c>
      <c r="T35" s="108">
        <v>22</v>
      </c>
      <c r="U35" s="109">
        <v>623</v>
      </c>
      <c r="V35" s="138">
        <v>456</v>
      </c>
      <c r="W35" s="21">
        <v>456</v>
      </c>
      <c r="X35" s="75"/>
    </row>
    <row r="36" spans="1:24" s="23" customFormat="1" x14ac:dyDescent="0.25">
      <c r="A36" s="21" t="s">
        <v>331</v>
      </c>
      <c r="B36" s="21">
        <v>1224</v>
      </c>
      <c r="C36" s="21">
        <v>1239</v>
      </c>
      <c r="D36" s="21">
        <v>1252</v>
      </c>
      <c r="E36" s="120">
        <f t="shared" si="2"/>
        <v>13</v>
      </c>
      <c r="F36" s="136">
        <v>1539</v>
      </c>
      <c r="G36" s="121">
        <v>1249</v>
      </c>
      <c r="H36" s="21">
        <v>1249</v>
      </c>
      <c r="I36" s="21">
        <v>1249</v>
      </c>
      <c r="J36" s="52">
        <f>SUM(I36-D36)</f>
        <v>-3</v>
      </c>
      <c r="K36" s="74">
        <v>1535</v>
      </c>
      <c r="L36" s="21">
        <v>1265</v>
      </c>
      <c r="M36" s="21">
        <v>1266</v>
      </c>
      <c r="N36" s="21">
        <v>1266</v>
      </c>
      <c r="O36" s="65">
        <v>14</v>
      </c>
      <c r="P36" s="99">
        <v>1554</v>
      </c>
      <c r="Q36" s="21">
        <v>1266</v>
      </c>
      <c r="R36" s="21">
        <v>1266</v>
      </c>
      <c r="S36" s="21">
        <v>1266</v>
      </c>
      <c r="T36" s="108">
        <v>14</v>
      </c>
      <c r="U36" s="109">
        <v>1554</v>
      </c>
      <c r="V36" s="138">
        <v>1266</v>
      </c>
      <c r="W36" s="21">
        <v>1266</v>
      </c>
      <c r="X36"/>
    </row>
    <row r="37" spans="1:24" s="23" customFormat="1" x14ac:dyDescent="0.25">
      <c r="A37" s="21" t="s">
        <v>100</v>
      </c>
      <c r="B37" s="21">
        <v>360</v>
      </c>
      <c r="C37" s="21">
        <v>383</v>
      </c>
      <c r="D37" s="21">
        <v>401</v>
      </c>
      <c r="E37" s="120">
        <f t="shared" si="2"/>
        <v>18</v>
      </c>
      <c r="F37" s="136">
        <v>532</v>
      </c>
      <c r="G37" s="21">
        <v>912</v>
      </c>
      <c r="H37" s="21">
        <v>1371</v>
      </c>
      <c r="I37" s="21">
        <v>1404</v>
      </c>
      <c r="J37" s="52">
        <f>SUM(I37-D37)</f>
        <v>1003</v>
      </c>
      <c r="K37" s="74">
        <v>1452</v>
      </c>
      <c r="L37" s="21">
        <v>1419</v>
      </c>
      <c r="M37" s="21">
        <v>1419</v>
      </c>
      <c r="N37" s="21">
        <v>1419</v>
      </c>
      <c r="O37" s="65">
        <v>1018</v>
      </c>
      <c r="P37" s="99">
        <v>1469</v>
      </c>
      <c r="Q37" s="21">
        <v>1419</v>
      </c>
      <c r="R37" s="21">
        <v>1419</v>
      </c>
      <c r="S37" s="21">
        <v>1419</v>
      </c>
      <c r="T37" s="108">
        <v>1018</v>
      </c>
      <c r="U37" s="109">
        <v>1468</v>
      </c>
      <c r="V37" s="139">
        <v>1418</v>
      </c>
      <c r="W37" s="21">
        <v>1494</v>
      </c>
      <c r="X37"/>
    </row>
    <row r="38" spans="1:24" s="23" customFormat="1" x14ac:dyDescent="0.25">
      <c r="A38" s="21" t="s">
        <v>101</v>
      </c>
      <c r="B38" s="21">
        <v>374</v>
      </c>
      <c r="C38" s="21">
        <v>1049</v>
      </c>
      <c r="D38" s="21">
        <v>1181</v>
      </c>
      <c r="E38" s="120">
        <f t="shared" si="2"/>
        <v>132</v>
      </c>
      <c r="F38" s="136">
        <v>2783</v>
      </c>
      <c r="G38" s="121">
        <v>1180</v>
      </c>
      <c r="H38" s="21">
        <v>1180</v>
      </c>
      <c r="I38" s="21">
        <v>1180</v>
      </c>
      <c r="J38" s="52">
        <f>SUM(I38-D38)</f>
        <v>-1</v>
      </c>
      <c r="K38" s="74">
        <v>2772</v>
      </c>
      <c r="L38" s="21">
        <v>1190</v>
      </c>
      <c r="M38" s="21">
        <v>1235</v>
      </c>
      <c r="N38" s="21">
        <v>1275</v>
      </c>
      <c r="O38" s="65">
        <v>94</v>
      </c>
      <c r="P38" s="99">
        <v>3100</v>
      </c>
      <c r="Q38" s="21">
        <v>1275</v>
      </c>
      <c r="R38" s="21">
        <v>1275</v>
      </c>
      <c r="S38" s="21">
        <v>1275</v>
      </c>
      <c r="T38" s="108">
        <v>94</v>
      </c>
      <c r="U38" s="109">
        <v>3099</v>
      </c>
      <c r="V38" s="138">
        <v>1275</v>
      </c>
      <c r="W38" s="21">
        <v>1275</v>
      </c>
      <c r="X38"/>
    </row>
    <row r="39" spans="1:24" s="19" customFormat="1" x14ac:dyDescent="0.25">
      <c r="A39" s="21" t="s">
        <v>102</v>
      </c>
      <c r="B39" s="21">
        <v>769</v>
      </c>
      <c r="C39" s="21">
        <v>783</v>
      </c>
      <c r="D39" s="21">
        <v>795</v>
      </c>
      <c r="E39" s="120">
        <f t="shared" si="2"/>
        <v>12</v>
      </c>
      <c r="F39" s="136">
        <v>802</v>
      </c>
      <c r="G39" s="121">
        <v>794</v>
      </c>
      <c r="H39" s="21">
        <v>794</v>
      </c>
      <c r="I39" s="21">
        <v>794</v>
      </c>
      <c r="J39" s="52">
        <f>SUM(I39-D39)</f>
        <v>-1</v>
      </c>
      <c r="K39" s="74">
        <v>802</v>
      </c>
      <c r="L39" s="21">
        <v>936</v>
      </c>
      <c r="M39" s="21">
        <v>1015</v>
      </c>
      <c r="N39" s="21">
        <v>1015</v>
      </c>
      <c r="O39" s="65">
        <v>220</v>
      </c>
      <c r="P39" s="99">
        <v>1022</v>
      </c>
      <c r="Q39" s="21">
        <v>1015</v>
      </c>
      <c r="R39" s="21">
        <v>1015</v>
      </c>
      <c r="S39" s="21">
        <v>1015</v>
      </c>
      <c r="T39" s="108">
        <v>220</v>
      </c>
      <c r="U39" s="109">
        <v>1022</v>
      </c>
      <c r="V39" s="138">
        <v>1015</v>
      </c>
      <c r="W39" s="21">
        <v>1015</v>
      </c>
      <c r="X39" s="78"/>
    </row>
    <row r="40" spans="1:24" s="19" customFormat="1" x14ac:dyDescent="0.25">
      <c r="A40" s="21" t="s">
        <v>103</v>
      </c>
      <c r="B40" s="21">
        <v>797</v>
      </c>
      <c r="C40" s="21">
        <v>949</v>
      </c>
      <c r="D40" s="21">
        <v>960</v>
      </c>
      <c r="E40" s="120">
        <f t="shared" si="2"/>
        <v>11</v>
      </c>
      <c r="F40" s="136">
        <v>971</v>
      </c>
      <c r="G40" s="121">
        <v>954</v>
      </c>
      <c r="H40" s="21">
        <v>954</v>
      </c>
      <c r="I40" s="21">
        <v>954</v>
      </c>
      <c r="J40" s="52">
        <f>SUM(I40-D40)</f>
        <v>-6</v>
      </c>
      <c r="K40" s="74">
        <v>966</v>
      </c>
      <c r="L40" s="21">
        <v>971</v>
      </c>
      <c r="M40" s="21">
        <v>971</v>
      </c>
      <c r="N40" s="21">
        <v>971</v>
      </c>
      <c r="O40" s="65">
        <v>11</v>
      </c>
      <c r="P40" s="99">
        <v>983</v>
      </c>
      <c r="Q40" s="21">
        <v>971</v>
      </c>
      <c r="R40" s="21">
        <v>971</v>
      </c>
      <c r="S40" s="21">
        <v>971</v>
      </c>
      <c r="T40" s="108">
        <v>11</v>
      </c>
      <c r="U40" s="109">
        <v>983</v>
      </c>
      <c r="V40" s="138">
        <v>971</v>
      </c>
      <c r="W40" s="21">
        <v>971</v>
      </c>
      <c r="X40"/>
    </row>
    <row r="41" spans="1:24" s="19" customFormat="1" x14ac:dyDescent="0.25">
      <c r="A41" s="21" t="s">
        <v>104</v>
      </c>
      <c r="B41" s="21">
        <v>1299</v>
      </c>
      <c r="C41" s="21">
        <v>1633</v>
      </c>
      <c r="D41" s="21">
        <v>1646</v>
      </c>
      <c r="E41" s="120">
        <f t="shared" si="2"/>
        <v>13</v>
      </c>
      <c r="F41" s="136">
        <v>1692</v>
      </c>
      <c r="G41" s="121">
        <v>1637</v>
      </c>
      <c r="H41" s="21">
        <v>1640</v>
      </c>
      <c r="I41" s="21">
        <v>1640</v>
      </c>
      <c r="J41" s="52">
        <f>SUM(J40)</f>
        <v>-6</v>
      </c>
      <c r="K41" s="74">
        <v>1685</v>
      </c>
      <c r="L41" s="21">
        <v>1741</v>
      </c>
      <c r="M41" s="21">
        <v>1765</v>
      </c>
      <c r="N41" s="21">
        <v>1767</v>
      </c>
      <c r="O41" s="65">
        <v>121</v>
      </c>
      <c r="P41" s="99">
        <v>1822</v>
      </c>
      <c r="Q41" s="21">
        <v>1879</v>
      </c>
      <c r="R41" s="21">
        <v>1954</v>
      </c>
      <c r="S41" s="21">
        <v>1996</v>
      </c>
      <c r="T41" s="108">
        <v>350</v>
      </c>
      <c r="U41" s="109">
        <v>2052</v>
      </c>
      <c r="V41" s="139">
        <v>1995</v>
      </c>
      <c r="W41" s="21">
        <v>1995</v>
      </c>
    </row>
    <row r="42" spans="1:24" s="19" customFormat="1" x14ac:dyDescent="0.25">
      <c r="A42" s="21" t="s">
        <v>105</v>
      </c>
      <c r="B42" s="21">
        <v>376</v>
      </c>
      <c r="C42" s="21">
        <v>788</v>
      </c>
      <c r="D42" s="21">
        <v>868</v>
      </c>
      <c r="E42" s="120">
        <f t="shared" si="2"/>
        <v>80</v>
      </c>
      <c r="F42" s="136">
        <v>927</v>
      </c>
      <c r="G42" s="121">
        <v>864</v>
      </c>
      <c r="H42" s="21">
        <v>864</v>
      </c>
      <c r="I42" s="46">
        <v>863</v>
      </c>
      <c r="J42" s="52">
        <v>-5</v>
      </c>
      <c r="K42" s="74">
        <v>919</v>
      </c>
      <c r="L42" s="21">
        <v>1002</v>
      </c>
      <c r="M42" s="21">
        <v>1462</v>
      </c>
      <c r="N42" s="21">
        <v>1489</v>
      </c>
      <c r="O42" s="65">
        <v>621</v>
      </c>
      <c r="P42" s="99">
        <v>1645</v>
      </c>
      <c r="Q42" s="21">
        <v>1576</v>
      </c>
      <c r="R42" s="21">
        <v>1734</v>
      </c>
      <c r="S42" s="21">
        <v>1805</v>
      </c>
      <c r="T42" s="108">
        <v>937</v>
      </c>
      <c r="U42" s="109">
        <v>2028</v>
      </c>
      <c r="V42" s="138">
        <v>1805</v>
      </c>
      <c r="W42" s="21">
        <v>1806</v>
      </c>
      <c r="X42" s="78"/>
    </row>
    <row r="43" spans="1:24" s="19" customFormat="1" x14ac:dyDescent="0.25">
      <c r="A43" s="21" t="s">
        <v>107</v>
      </c>
      <c r="B43" s="66">
        <v>822</v>
      </c>
      <c r="C43" s="21">
        <v>835</v>
      </c>
      <c r="D43" s="21">
        <v>853</v>
      </c>
      <c r="E43" s="120">
        <f t="shared" si="2"/>
        <v>18</v>
      </c>
      <c r="F43" s="136">
        <v>979</v>
      </c>
      <c r="G43" s="21">
        <v>960</v>
      </c>
      <c r="H43" s="21">
        <v>1539</v>
      </c>
      <c r="I43" s="21">
        <v>1617</v>
      </c>
      <c r="J43" s="52">
        <f>SUM(I43-D43)</f>
        <v>764</v>
      </c>
      <c r="K43" s="74">
        <v>1736</v>
      </c>
      <c r="L43" s="21">
        <v>1638</v>
      </c>
      <c r="M43" s="21">
        <v>1638</v>
      </c>
      <c r="N43" s="21">
        <v>1638</v>
      </c>
      <c r="O43" s="65">
        <v>785</v>
      </c>
      <c r="P43" s="99">
        <v>1764</v>
      </c>
      <c r="Q43" s="21">
        <v>1638</v>
      </c>
      <c r="R43" s="21">
        <v>1638</v>
      </c>
      <c r="S43" s="21">
        <v>1638</v>
      </c>
      <c r="T43" s="108">
        <v>785</v>
      </c>
      <c r="U43" s="109">
        <v>1764</v>
      </c>
      <c r="V43" s="138">
        <v>1842</v>
      </c>
      <c r="W43" s="21">
        <v>1842</v>
      </c>
    </row>
    <row r="44" spans="1:24" s="19" customFormat="1" x14ac:dyDescent="0.25">
      <c r="A44" s="21" t="s">
        <v>106</v>
      </c>
      <c r="B44" s="21">
        <v>1204</v>
      </c>
      <c r="C44" s="21">
        <v>1495</v>
      </c>
      <c r="D44" s="21">
        <v>1547</v>
      </c>
      <c r="E44" s="120">
        <f t="shared" si="2"/>
        <v>52</v>
      </c>
      <c r="F44" s="136">
        <v>1847</v>
      </c>
      <c r="G44" s="21">
        <v>1761</v>
      </c>
      <c r="H44" s="21">
        <v>1762</v>
      </c>
      <c r="I44" s="21">
        <v>1767</v>
      </c>
      <c r="J44" s="52">
        <f>SUM(I44-D44)</f>
        <v>220</v>
      </c>
      <c r="K44" s="74">
        <v>1991</v>
      </c>
      <c r="L44" s="21">
        <v>1789</v>
      </c>
      <c r="M44" s="21">
        <v>1789</v>
      </c>
      <c r="N44" s="21">
        <v>1789</v>
      </c>
      <c r="O44" s="65">
        <v>242</v>
      </c>
      <c r="P44" s="99">
        <v>2017</v>
      </c>
      <c r="Q44" s="21">
        <v>1789</v>
      </c>
      <c r="R44" s="21">
        <v>1789</v>
      </c>
      <c r="S44" s="21">
        <v>1969</v>
      </c>
      <c r="T44" s="108">
        <v>422</v>
      </c>
      <c r="U44" s="109">
        <v>2211</v>
      </c>
      <c r="V44" s="138">
        <v>1969</v>
      </c>
      <c r="W44" s="21">
        <v>1969</v>
      </c>
    </row>
    <row r="45" spans="1:24" s="19" customFormat="1" x14ac:dyDescent="0.25">
      <c r="A45" s="17" t="s">
        <v>332</v>
      </c>
      <c r="B45" s="53"/>
      <c r="C45" s="18"/>
      <c r="D45" s="53"/>
      <c r="E45" s="113"/>
      <c r="F45" s="114"/>
      <c r="G45" s="53"/>
      <c r="H45" s="18"/>
      <c r="I45" s="18"/>
      <c r="J45" s="52"/>
      <c r="K45" s="74"/>
      <c r="L45" s="18"/>
      <c r="M45" s="18"/>
      <c r="N45" s="18"/>
      <c r="O45" s="65"/>
      <c r="P45" s="99"/>
      <c r="Q45" s="18"/>
      <c r="R45" s="18"/>
      <c r="S45" s="18"/>
      <c r="T45" s="100"/>
      <c r="U45" s="101"/>
      <c r="V45" s="137"/>
      <c r="W45" s="18"/>
    </row>
    <row r="46" spans="1:24" s="19" customFormat="1" x14ac:dyDescent="0.25">
      <c r="A46" s="20" t="s">
        <v>30</v>
      </c>
      <c r="B46" s="79">
        <v>5514</v>
      </c>
      <c r="C46" s="14">
        <v>6481</v>
      </c>
      <c r="D46" s="79">
        <v>6965</v>
      </c>
      <c r="E46" s="112">
        <f>SUM(D46-C46)</f>
        <v>484</v>
      </c>
      <c r="F46" s="115">
        <v>13523</v>
      </c>
      <c r="G46" s="22">
        <v>7033</v>
      </c>
      <c r="H46" s="14">
        <v>7090</v>
      </c>
      <c r="I46" s="20">
        <v>7289</v>
      </c>
      <c r="J46" s="72">
        <f>SUM(I46-D46)</f>
        <v>324</v>
      </c>
      <c r="K46" s="73">
        <v>14904</v>
      </c>
      <c r="L46" s="14">
        <v>7305</v>
      </c>
      <c r="M46" s="14">
        <v>7341</v>
      </c>
      <c r="N46" s="110">
        <v>7341</v>
      </c>
      <c r="O46" s="102">
        <v>376</v>
      </c>
      <c r="P46" s="103">
        <v>15072</v>
      </c>
      <c r="Q46" s="14">
        <v>7447</v>
      </c>
      <c r="R46" s="14">
        <v>7544</v>
      </c>
      <c r="S46" s="110">
        <v>7544</v>
      </c>
      <c r="T46" s="104">
        <v>579</v>
      </c>
      <c r="U46" s="105">
        <v>15815</v>
      </c>
      <c r="V46" s="134">
        <v>7544</v>
      </c>
      <c r="W46" s="14">
        <v>7544</v>
      </c>
    </row>
    <row r="47" spans="1:24" s="19" customFormat="1" x14ac:dyDescent="0.25">
      <c r="A47" s="17" t="s">
        <v>333</v>
      </c>
      <c r="B47" s="76"/>
      <c r="C47" s="18"/>
      <c r="D47" s="76"/>
      <c r="E47" s="112"/>
      <c r="F47" s="115"/>
      <c r="G47" s="53"/>
      <c r="H47" s="18"/>
      <c r="I47" s="77"/>
      <c r="J47" s="52"/>
      <c r="K47" s="74"/>
      <c r="L47" s="18"/>
      <c r="M47" s="18"/>
      <c r="N47" s="76"/>
      <c r="O47" s="102"/>
      <c r="P47" s="99"/>
      <c r="Q47" s="18"/>
      <c r="R47" s="18"/>
      <c r="S47" s="76"/>
      <c r="T47" s="104"/>
      <c r="U47" s="105"/>
      <c r="V47" s="137"/>
      <c r="W47" s="18"/>
    </row>
    <row r="48" spans="1:24" s="19" customFormat="1" x14ac:dyDescent="0.25">
      <c r="A48" s="20" t="s">
        <v>31</v>
      </c>
      <c r="B48" s="79">
        <v>3449</v>
      </c>
      <c r="C48" s="14">
        <v>4699</v>
      </c>
      <c r="D48" s="79">
        <v>5001</v>
      </c>
      <c r="E48" s="112">
        <f>SUM(D48-C48)</f>
        <v>302</v>
      </c>
      <c r="F48" s="115">
        <v>29993</v>
      </c>
      <c r="G48" s="22">
        <v>5005</v>
      </c>
      <c r="H48" s="14">
        <v>5141</v>
      </c>
      <c r="I48" s="80">
        <v>5410</v>
      </c>
      <c r="J48" s="72">
        <f>SUM(I48-D48)</f>
        <v>409</v>
      </c>
      <c r="K48" s="73">
        <v>32984</v>
      </c>
      <c r="L48" s="14">
        <v>5499</v>
      </c>
      <c r="M48" s="15">
        <v>5661</v>
      </c>
      <c r="N48" s="110">
        <v>6203</v>
      </c>
      <c r="O48" s="102">
        <v>1202</v>
      </c>
      <c r="P48" s="103">
        <v>38130</v>
      </c>
      <c r="Q48" s="14">
        <v>6470</v>
      </c>
      <c r="R48" s="14">
        <v>6513</v>
      </c>
      <c r="S48" s="110">
        <v>6527</v>
      </c>
      <c r="T48" s="104">
        <v>1526</v>
      </c>
      <c r="U48" s="105">
        <v>39987</v>
      </c>
      <c r="V48" s="134">
        <v>6580</v>
      </c>
      <c r="W48" s="14">
        <v>7003</v>
      </c>
    </row>
    <row r="49" spans="1:24" s="19" customFormat="1" x14ac:dyDescent="0.25">
      <c r="A49" s="17" t="s">
        <v>334</v>
      </c>
      <c r="B49" s="76"/>
      <c r="C49" s="18"/>
      <c r="D49" s="76"/>
      <c r="E49" s="112"/>
      <c r="F49" s="115"/>
      <c r="G49" s="53"/>
      <c r="H49" s="18"/>
      <c r="I49" s="77"/>
      <c r="J49" s="52"/>
      <c r="K49" s="74"/>
      <c r="L49" s="18"/>
      <c r="M49" s="18"/>
      <c r="N49" s="76"/>
      <c r="O49" s="102"/>
      <c r="P49" s="99"/>
      <c r="Q49" s="18"/>
      <c r="R49" s="18"/>
      <c r="S49" s="76"/>
      <c r="T49" s="104"/>
      <c r="U49" s="105"/>
      <c r="V49" s="137"/>
      <c r="W49" s="18"/>
    </row>
    <row r="50" spans="1:24" s="19" customFormat="1" x14ac:dyDescent="0.25">
      <c r="A50" s="20" t="s">
        <v>32</v>
      </c>
      <c r="B50" s="79">
        <v>1700</v>
      </c>
      <c r="C50" s="14">
        <v>2454</v>
      </c>
      <c r="D50" s="79">
        <v>2700</v>
      </c>
      <c r="E50" s="112">
        <f>SUM(D50-C50)</f>
        <v>246</v>
      </c>
      <c r="F50" s="115">
        <v>5713</v>
      </c>
      <c r="G50" s="22">
        <v>2885</v>
      </c>
      <c r="H50" s="14">
        <v>3038</v>
      </c>
      <c r="I50" s="80">
        <v>3107</v>
      </c>
      <c r="J50" s="72">
        <f>SUM(I50-D50)</f>
        <v>407</v>
      </c>
      <c r="K50" s="73">
        <v>7139</v>
      </c>
      <c r="L50" s="14">
        <v>3147</v>
      </c>
      <c r="M50" s="14">
        <v>3388</v>
      </c>
      <c r="N50" s="110">
        <v>3400</v>
      </c>
      <c r="O50" s="102">
        <v>700</v>
      </c>
      <c r="P50" s="103">
        <v>8357</v>
      </c>
      <c r="Q50" s="14">
        <v>3400</v>
      </c>
      <c r="R50" s="14">
        <v>3536</v>
      </c>
      <c r="S50" s="79">
        <v>3716</v>
      </c>
      <c r="T50" s="104">
        <v>1016</v>
      </c>
      <c r="U50" s="105">
        <v>9391</v>
      </c>
      <c r="V50" s="134">
        <v>4159</v>
      </c>
      <c r="W50" s="14">
        <v>4300</v>
      </c>
    </row>
    <row r="51" spans="1:24" s="19" customFormat="1" x14ac:dyDescent="0.25">
      <c r="A51" s="17" t="s">
        <v>335</v>
      </c>
      <c r="B51" s="76">
        <f>SUM(B52:B62)</f>
        <v>3579</v>
      </c>
      <c r="C51" s="18"/>
      <c r="D51" s="76">
        <f>SUM(D52:D62)</f>
        <v>8045</v>
      </c>
      <c r="E51" s="112">
        <f>SUM(E52:E55,E57:E62)</f>
        <v>475</v>
      </c>
      <c r="F51" s="115">
        <f>SUM(F52:F62)</f>
        <v>9287</v>
      </c>
      <c r="G51" s="53"/>
      <c r="H51" s="18"/>
      <c r="I51" s="77">
        <f>SUM(I52:I62)</f>
        <v>8920</v>
      </c>
      <c r="J51" s="72">
        <f>SUM(J52:J62)</f>
        <v>875</v>
      </c>
      <c r="K51" s="73">
        <f>SUM(K52:K62)</f>
        <v>10242</v>
      </c>
      <c r="L51" s="18"/>
      <c r="M51" s="18"/>
      <c r="N51" s="76">
        <f>SUM(N52:N62)</f>
        <v>10428</v>
      </c>
      <c r="O51" s="102">
        <f>SUM(O52:O62)</f>
        <v>2383</v>
      </c>
      <c r="P51" s="103">
        <f>SUM(P52:P62)</f>
        <v>11905</v>
      </c>
      <c r="Q51" s="18"/>
      <c r="R51" s="18"/>
      <c r="S51" s="76">
        <f>SUM(S52:S62)</f>
        <v>12441</v>
      </c>
      <c r="T51" s="104">
        <f>SUM(T52:T62)</f>
        <v>4396</v>
      </c>
      <c r="U51" s="105">
        <f>SUM(U52:U62)</f>
        <v>14189</v>
      </c>
      <c r="V51" s="137"/>
      <c r="W51" s="18"/>
    </row>
    <row r="52" spans="1:24" s="19" customFormat="1" x14ac:dyDescent="0.25">
      <c r="A52" s="20" t="s">
        <v>112</v>
      </c>
      <c r="B52" s="29">
        <v>3017</v>
      </c>
      <c r="C52" s="15">
        <v>5435</v>
      </c>
      <c r="D52" s="29">
        <v>5654</v>
      </c>
      <c r="E52" s="113">
        <f>SUM(D52-C52)</f>
        <v>219</v>
      </c>
      <c r="F52" s="136">
        <v>6813</v>
      </c>
      <c r="G52" s="29">
        <v>5831</v>
      </c>
      <c r="H52" s="15">
        <v>6120</v>
      </c>
      <c r="I52" s="15">
        <v>6478</v>
      </c>
      <c r="J52" s="52">
        <f>SUM(I52-D52)</f>
        <v>824</v>
      </c>
      <c r="K52" s="74">
        <v>7716</v>
      </c>
      <c r="L52" s="15">
        <v>6699</v>
      </c>
      <c r="M52" s="15">
        <v>6993</v>
      </c>
      <c r="N52" s="15">
        <v>7136</v>
      </c>
      <c r="O52" s="65">
        <v>1482</v>
      </c>
      <c r="P52" s="99">
        <v>8504</v>
      </c>
      <c r="Q52" s="14">
        <v>7601</v>
      </c>
      <c r="R52" s="14">
        <v>7754</v>
      </c>
      <c r="S52" s="15">
        <v>8537</v>
      </c>
      <c r="T52" s="100">
        <v>2883</v>
      </c>
      <c r="U52" s="101">
        <v>10156</v>
      </c>
      <c r="V52" s="135">
        <v>8914</v>
      </c>
      <c r="W52" s="15">
        <v>8989</v>
      </c>
      <c r="X52" s="78"/>
    </row>
    <row r="53" spans="1:24" s="19" customFormat="1" x14ac:dyDescent="0.25">
      <c r="A53" s="57" t="s">
        <v>441</v>
      </c>
      <c r="B53" s="29"/>
      <c r="C53" s="15">
        <v>335</v>
      </c>
      <c r="D53" s="29">
        <v>335</v>
      </c>
      <c r="E53" s="113">
        <f>SUM(D53-C53)</f>
        <v>0</v>
      </c>
      <c r="F53" s="136">
        <v>339</v>
      </c>
      <c r="G53" s="29">
        <v>334</v>
      </c>
      <c r="H53" s="15">
        <v>334</v>
      </c>
      <c r="I53" s="15">
        <v>334</v>
      </c>
      <c r="J53" s="52">
        <f>SUM(I53-D53)</f>
        <v>-1</v>
      </c>
      <c r="K53" s="74">
        <v>338</v>
      </c>
      <c r="L53" s="15">
        <v>376</v>
      </c>
      <c r="M53" s="15">
        <v>440</v>
      </c>
      <c r="N53" s="15">
        <v>520</v>
      </c>
      <c r="O53" s="65">
        <v>185</v>
      </c>
      <c r="P53" s="99">
        <v>526</v>
      </c>
      <c r="Q53" s="14">
        <v>520</v>
      </c>
      <c r="R53" s="14">
        <v>529</v>
      </c>
      <c r="S53" s="15">
        <v>656</v>
      </c>
      <c r="T53" s="100">
        <v>321</v>
      </c>
      <c r="U53" s="101">
        <v>668</v>
      </c>
      <c r="V53" s="135">
        <v>707</v>
      </c>
      <c r="W53" s="15">
        <v>707</v>
      </c>
      <c r="X53"/>
    </row>
    <row r="54" spans="1:24" s="19" customFormat="1" x14ac:dyDescent="0.25">
      <c r="A54" s="57" t="s">
        <v>336</v>
      </c>
      <c r="B54" s="29">
        <v>109</v>
      </c>
      <c r="C54" s="15">
        <v>242</v>
      </c>
      <c r="D54" s="29">
        <v>242</v>
      </c>
      <c r="E54" s="113">
        <f>SUM(D54-C54)</f>
        <v>0</v>
      </c>
      <c r="F54" s="136">
        <v>249</v>
      </c>
      <c r="G54" s="29">
        <v>242</v>
      </c>
      <c r="H54" s="15">
        <v>242</v>
      </c>
      <c r="I54" s="15">
        <v>242</v>
      </c>
      <c r="J54" s="52">
        <f>SUM(I54-D54)</f>
        <v>0</v>
      </c>
      <c r="K54" s="74">
        <v>249</v>
      </c>
      <c r="L54" s="15">
        <v>350</v>
      </c>
      <c r="M54" s="15">
        <v>359</v>
      </c>
      <c r="N54" s="15">
        <v>359</v>
      </c>
      <c r="O54" s="65">
        <v>117</v>
      </c>
      <c r="P54" s="99">
        <v>364</v>
      </c>
      <c r="Q54" s="14">
        <v>413</v>
      </c>
      <c r="R54" s="14">
        <v>430</v>
      </c>
      <c r="S54" s="15">
        <v>489</v>
      </c>
      <c r="T54" s="100">
        <v>247</v>
      </c>
      <c r="U54" s="101">
        <v>494</v>
      </c>
      <c r="V54" s="135">
        <v>491</v>
      </c>
      <c r="W54" s="15">
        <v>538</v>
      </c>
      <c r="X54" s="78"/>
    </row>
    <row r="55" spans="1:24" s="19" customFormat="1" x14ac:dyDescent="0.25">
      <c r="A55" s="57" t="s">
        <v>337</v>
      </c>
      <c r="B55" s="29">
        <v>110</v>
      </c>
      <c r="C55" s="15">
        <v>338</v>
      </c>
      <c r="D55" s="29">
        <v>347</v>
      </c>
      <c r="E55" s="113">
        <f>SUM(D55-C55)</f>
        <v>9</v>
      </c>
      <c r="F55" s="136">
        <v>375</v>
      </c>
      <c r="G55" s="29">
        <v>347</v>
      </c>
      <c r="H55" s="15">
        <v>347</v>
      </c>
      <c r="I55" s="15">
        <v>347</v>
      </c>
      <c r="J55" s="52">
        <f>SUM(I55-D55)</f>
        <v>0</v>
      </c>
      <c r="K55" s="74">
        <v>375</v>
      </c>
      <c r="L55" s="15">
        <v>421</v>
      </c>
      <c r="M55" s="15">
        <v>431</v>
      </c>
      <c r="N55" s="15">
        <v>507</v>
      </c>
      <c r="O55" s="65">
        <v>160</v>
      </c>
      <c r="P55" s="99">
        <v>540</v>
      </c>
      <c r="Q55" s="15">
        <v>519</v>
      </c>
      <c r="R55" s="15">
        <v>519</v>
      </c>
      <c r="S55" s="15">
        <v>579</v>
      </c>
      <c r="T55" s="100">
        <v>232</v>
      </c>
      <c r="U55" s="101">
        <v>613</v>
      </c>
      <c r="V55" s="135">
        <v>656</v>
      </c>
      <c r="W55" s="15">
        <v>655</v>
      </c>
      <c r="X55"/>
    </row>
    <row r="56" spans="1:24" s="19" customFormat="1" x14ac:dyDescent="0.25">
      <c r="A56" s="57" t="s">
        <v>442</v>
      </c>
      <c r="B56" s="29"/>
      <c r="C56" s="15">
        <v>115</v>
      </c>
      <c r="D56" s="29">
        <v>114</v>
      </c>
      <c r="E56" s="113">
        <v>-1</v>
      </c>
      <c r="F56" s="136">
        <v>120</v>
      </c>
      <c r="G56" s="29">
        <v>114</v>
      </c>
      <c r="H56" s="15">
        <v>114</v>
      </c>
      <c r="I56" s="15">
        <v>114</v>
      </c>
      <c r="J56" s="52">
        <v>0</v>
      </c>
      <c r="K56" s="74">
        <v>120</v>
      </c>
      <c r="L56" s="15">
        <v>114</v>
      </c>
      <c r="M56" s="15">
        <v>116</v>
      </c>
      <c r="N56" s="15">
        <v>153</v>
      </c>
      <c r="O56" s="65">
        <v>39</v>
      </c>
      <c r="P56" s="99">
        <v>161</v>
      </c>
      <c r="Q56" s="14">
        <v>151</v>
      </c>
      <c r="R56" s="14">
        <v>151</v>
      </c>
      <c r="S56" s="15">
        <v>151</v>
      </c>
      <c r="T56" s="100">
        <v>37</v>
      </c>
      <c r="U56" s="101">
        <v>159</v>
      </c>
      <c r="V56" s="135">
        <v>200</v>
      </c>
      <c r="W56" s="15">
        <v>245</v>
      </c>
      <c r="X56" s="78"/>
    </row>
    <row r="57" spans="1:24" s="19" customFormat="1" x14ac:dyDescent="0.25">
      <c r="A57" s="57" t="s">
        <v>443</v>
      </c>
      <c r="B57" s="29"/>
      <c r="C57" s="15">
        <v>51</v>
      </c>
      <c r="D57" s="29">
        <v>106</v>
      </c>
      <c r="E57" s="113">
        <f t="shared" ref="E57:E62" si="3">SUM(D57-C57)</f>
        <v>55</v>
      </c>
      <c r="F57" s="136">
        <v>108</v>
      </c>
      <c r="G57" s="29">
        <v>106</v>
      </c>
      <c r="H57" s="15">
        <v>106</v>
      </c>
      <c r="I57" s="15">
        <v>106</v>
      </c>
      <c r="J57" s="52">
        <v>0</v>
      </c>
      <c r="K57" s="74">
        <v>108</v>
      </c>
      <c r="L57" s="15">
        <v>106</v>
      </c>
      <c r="M57" s="15">
        <v>106</v>
      </c>
      <c r="N57" s="15">
        <v>136</v>
      </c>
      <c r="O57" s="65">
        <v>30</v>
      </c>
      <c r="P57" s="99">
        <v>143</v>
      </c>
      <c r="Q57" s="14">
        <v>136</v>
      </c>
      <c r="R57" s="14">
        <v>136</v>
      </c>
      <c r="S57" s="15">
        <v>155</v>
      </c>
      <c r="T57" s="100">
        <v>49</v>
      </c>
      <c r="U57" s="101">
        <v>163</v>
      </c>
      <c r="V57" s="135">
        <v>291</v>
      </c>
      <c r="W57" s="15">
        <v>291</v>
      </c>
      <c r="X57"/>
    </row>
    <row r="58" spans="1:24" s="56" customFormat="1" x14ac:dyDescent="0.25">
      <c r="A58" s="57" t="s">
        <v>444</v>
      </c>
      <c r="B58" s="29"/>
      <c r="C58" s="15">
        <v>100</v>
      </c>
      <c r="D58" s="29">
        <v>100</v>
      </c>
      <c r="E58" s="113">
        <f t="shared" si="3"/>
        <v>0</v>
      </c>
      <c r="F58" s="136">
        <v>100</v>
      </c>
      <c r="G58" s="29">
        <v>100</v>
      </c>
      <c r="H58" s="43">
        <v>99</v>
      </c>
      <c r="I58" s="15">
        <v>155</v>
      </c>
      <c r="J58" s="52">
        <v>55</v>
      </c>
      <c r="K58" s="74">
        <v>156</v>
      </c>
      <c r="L58" s="15">
        <v>172</v>
      </c>
      <c r="M58" s="15">
        <v>187</v>
      </c>
      <c r="N58" s="43">
        <v>186</v>
      </c>
      <c r="O58" s="65">
        <v>86</v>
      </c>
      <c r="P58" s="99">
        <v>187</v>
      </c>
      <c r="Q58" s="14">
        <v>196</v>
      </c>
      <c r="R58" s="14">
        <v>196</v>
      </c>
      <c r="S58" s="15">
        <v>196</v>
      </c>
      <c r="T58" s="100">
        <v>96</v>
      </c>
      <c r="U58" s="101">
        <v>197</v>
      </c>
      <c r="V58" s="135">
        <v>210</v>
      </c>
      <c r="W58" s="15">
        <v>210</v>
      </c>
      <c r="X58" s="78"/>
    </row>
    <row r="59" spans="1:24" s="19" customFormat="1" x14ac:dyDescent="0.25">
      <c r="A59" s="57" t="s">
        <v>338</v>
      </c>
      <c r="B59" s="29">
        <v>102</v>
      </c>
      <c r="C59" s="15">
        <v>342</v>
      </c>
      <c r="D59" s="29">
        <v>391</v>
      </c>
      <c r="E59" s="113">
        <f t="shared" si="3"/>
        <v>49</v>
      </c>
      <c r="F59" s="136">
        <v>413</v>
      </c>
      <c r="G59" s="29">
        <v>391</v>
      </c>
      <c r="H59" s="15">
        <v>391</v>
      </c>
      <c r="I59" s="15">
        <v>391</v>
      </c>
      <c r="J59" s="52">
        <v>0</v>
      </c>
      <c r="K59" s="74">
        <v>413</v>
      </c>
      <c r="L59" s="15">
        <v>451</v>
      </c>
      <c r="M59" s="15">
        <v>460</v>
      </c>
      <c r="N59" s="15">
        <v>496</v>
      </c>
      <c r="O59" s="65">
        <v>105</v>
      </c>
      <c r="P59" s="99">
        <v>520</v>
      </c>
      <c r="Q59" s="15">
        <v>497</v>
      </c>
      <c r="R59" s="15">
        <v>616</v>
      </c>
      <c r="S59" s="15">
        <v>711</v>
      </c>
      <c r="T59" s="100">
        <v>320</v>
      </c>
      <c r="U59" s="101">
        <v>742</v>
      </c>
      <c r="V59" s="135">
        <v>751</v>
      </c>
      <c r="W59" s="15">
        <v>751</v>
      </c>
      <c r="X59"/>
    </row>
    <row r="60" spans="1:24" s="19" customFormat="1" x14ac:dyDescent="0.25">
      <c r="A60" s="57" t="s">
        <v>339</v>
      </c>
      <c r="B60" s="29">
        <v>130</v>
      </c>
      <c r="C60" s="15">
        <v>194</v>
      </c>
      <c r="D60" s="29">
        <v>322</v>
      </c>
      <c r="E60" s="113">
        <f t="shared" si="3"/>
        <v>128</v>
      </c>
      <c r="F60" s="136">
        <v>329</v>
      </c>
      <c r="G60" s="29">
        <v>322</v>
      </c>
      <c r="H60" s="43">
        <v>319</v>
      </c>
      <c r="I60" s="15">
        <v>319</v>
      </c>
      <c r="J60" s="52">
        <v>-3</v>
      </c>
      <c r="K60" s="74">
        <v>326</v>
      </c>
      <c r="L60" s="15">
        <v>342</v>
      </c>
      <c r="M60" s="15">
        <v>371</v>
      </c>
      <c r="N60" s="15">
        <v>371</v>
      </c>
      <c r="O60" s="65">
        <v>49</v>
      </c>
      <c r="P60" s="99">
        <v>379</v>
      </c>
      <c r="Q60" s="14">
        <v>371</v>
      </c>
      <c r="R60" s="14">
        <v>371</v>
      </c>
      <c r="S60" s="15">
        <v>371</v>
      </c>
      <c r="T60" s="100">
        <v>49</v>
      </c>
      <c r="U60" s="101">
        <v>378</v>
      </c>
      <c r="V60" s="135">
        <v>391</v>
      </c>
      <c r="W60" s="15">
        <v>391</v>
      </c>
      <c r="X60" s="75"/>
    </row>
    <row r="61" spans="1:24" s="19" customFormat="1" x14ac:dyDescent="0.25">
      <c r="A61" s="57" t="s">
        <v>340</v>
      </c>
      <c r="B61" s="54">
        <v>111</v>
      </c>
      <c r="C61" s="15">
        <v>330</v>
      </c>
      <c r="D61" s="29">
        <v>330</v>
      </c>
      <c r="E61" s="113">
        <f t="shared" si="3"/>
        <v>0</v>
      </c>
      <c r="F61" s="136">
        <v>337</v>
      </c>
      <c r="G61" s="29">
        <v>330</v>
      </c>
      <c r="H61" s="37">
        <v>330</v>
      </c>
      <c r="I61" s="37">
        <v>330</v>
      </c>
      <c r="J61" s="122">
        <v>0</v>
      </c>
      <c r="K61" s="123">
        <v>337</v>
      </c>
      <c r="L61" s="37">
        <v>330</v>
      </c>
      <c r="M61" s="37">
        <v>360</v>
      </c>
      <c r="N61" s="37">
        <v>460</v>
      </c>
      <c r="O61" s="140">
        <v>130</v>
      </c>
      <c r="P61" s="141">
        <v>477</v>
      </c>
      <c r="Q61" s="37">
        <v>460</v>
      </c>
      <c r="R61" s="37">
        <v>460</v>
      </c>
      <c r="S61" s="15">
        <v>460</v>
      </c>
      <c r="T61" s="100">
        <v>130</v>
      </c>
      <c r="U61" s="101">
        <v>477</v>
      </c>
      <c r="V61" s="135">
        <v>611</v>
      </c>
      <c r="W61" s="15">
        <v>625</v>
      </c>
      <c r="X61"/>
    </row>
    <row r="62" spans="1:24" s="19" customFormat="1" x14ac:dyDescent="0.25">
      <c r="A62" s="57" t="s">
        <v>445</v>
      </c>
      <c r="B62" s="29"/>
      <c r="C62" s="15">
        <v>89</v>
      </c>
      <c r="D62" s="29">
        <v>104</v>
      </c>
      <c r="E62" s="113">
        <f t="shared" si="3"/>
        <v>15</v>
      </c>
      <c r="F62" s="136">
        <v>104</v>
      </c>
      <c r="G62" s="29">
        <v>104</v>
      </c>
      <c r="H62" s="37">
        <v>104</v>
      </c>
      <c r="I62" s="37">
        <v>104</v>
      </c>
      <c r="J62" s="122">
        <v>0</v>
      </c>
      <c r="K62" s="123">
        <v>104</v>
      </c>
      <c r="L62" s="37">
        <v>104</v>
      </c>
      <c r="M62" s="37">
        <v>104</v>
      </c>
      <c r="N62" s="37">
        <v>104</v>
      </c>
      <c r="O62" s="140">
        <v>0</v>
      </c>
      <c r="P62" s="141">
        <v>104</v>
      </c>
      <c r="Q62" s="37">
        <v>104</v>
      </c>
      <c r="R62" s="37">
        <v>104</v>
      </c>
      <c r="S62" s="15">
        <v>136</v>
      </c>
      <c r="T62" s="100">
        <v>32</v>
      </c>
      <c r="U62" s="101">
        <v>142</v>
      </c>
      <c r="V62" s="135">
        <v>136</v>
      </c>
      <c r="W62" s="15">
        <v>230</v>
      </c>
    </row>
    <row r="63" spans="1:24" s="19" customFormat="1" x14ac:dyDescent="0.25">
      <c r="A63" s="26" t="s">
        <v>341</v>
      </c>
      <c r="B63" s="76">
        <f>SUM(B64:B67)</f>
        <v>4061</v>
      </c>
      <c r="C63" s="18"/>
      <c r="D63" s="76">
        <f>SUM(D64:D67)</f>
        <v>4880</v>
      </c>
      <c r="E63" s="112">
        <f>SUM(E64:E67)</f>
        <v>138</v>
      </c>
      <c r="F63" s="115">
        <f>SUM(F64:F67)</f>
        <v>8152</v>
      </c>
      <c r="G63" s="53"/>
      <c r="H63" s="84"/>
      <c r="I63" s="124">
        <f>SUM(I64:I67)</f>
        <v>5170</v>
      </c>
      <c r="J63" s="125">
        <f>SUM(J64:J67)</f>
        <v>290</v>
      </c>
      <c r="K63" s="126">
        <f>SUM(K64:K67)</f>
        <v>8469</v>
      </c>
      <c r="L63" s="84"/>
      <c r="M63" s="84"/>
      <c r="N63" s="142">
        <f>SUM(N64:N67)</f>
        <v>5511</v>
      </c>
      <c r="O63" s="143">
        <v>631</v>
      </c>
      <c r="P63" s="144">
        <f>SUM(P64:P67)</f>
        <v>8941</v>
      </c>
      <c r="Q63" s="84"/>
      <c r="R63" s="84"/>
      <c r="S63" s="76">
        <f>SUM(S64:S67)</f>
        <v>5742</v>
      </c>
      <c r="T63" s="104">
        <v>862</v>
      </c>
      <c r="U63" s="105">
        <f>SUM(U64:U67)</f>
        <v>9185</v>
      </c>
      <c r="V63" s="137"/>
      <c r="W63" s="18"/>
      <c r="X63" s="75"/>
    </row>
    <row r="64" spans="1:24" s="19" customFormat="1" x14ac:dyDescent="0.25">
      <c r="A64" s="20" t="s">
        <v>33</v>
      </c>
      <c r="B64" s="29">
        <v>3313</v>
      </c>
      <c r="C64" s="14">
        <v>4005</v>
      </c>
      <c r="D64" s="29">
        <v>4143</v>
      </c>
      <c r="E64" s="113">
        <f>SUM(D64-C64)</f>
        <v>138</v>
      </c>
      <c r="F64" s="136">
        <v>6868</v>
      </c>
      <c r="G64" s="22">
        <v>4145</v>
      </c>
      <c r="H64" s="37">
        <v>4270</v>
      </c>
      <c r="I64" s="37">
        <v>4433</v>
      </c>
      <c r="J64" s="122">
        <f>SUM(I64-D64)</f>
        <v>290</v>
      </c>
      <c r="K64" s="123">
        <v>7185</v>
      </c>
      <c r="L64" s="37">
        <v>4517</v>
      </c>
      <c r="M64" s="37">
        <v>4684</v>
      </c>
      <c r="N64" s="37">
        <v>4776</v>
      </c>
      <c r="O64" s="140">
        <v>633</v>
      </c>
      <c r="P64" s="141">
        <v>7660</v>
      </c>
      <c r="Q64" s="37">
        <v>4823</v>
      </c>
      <c r="R64" s="37">
        <v>4848</v>
      </c>
      <c r="S64" s="14">
        <v>5007</v>
      </c>
      <c r="T64" s="100">
        <v>864</v>
      </c>
      <c r="U64" s="101">
        <v>7904</v>
      </c>
      <c r="V64" s="134">
        <v>5139</v>
      </c>
      <c r="W64" s="14">
        <v>5236</v>
      </c>
      <c r="X64" s="75"/>
    </row>
    <row r="65" spans="1:24" s="19" customFormat="1" x14ac:dyDescent="0.25">
      <c r="A65" s="21" t="s">
        <v>114</v>
      </c>
      <c r="B65" s="29">
        <v>315</v>
      </c>
      <c r="C65" s="15">
        <v>306</v>
      </c>
      <c r="D65" s="29">
        <v>306</v>
      </c>
      <c r="E65" s="113">
        <f>SUM(D65-C65)</f>
        <v>0</v>
      </c>
      <c r="F65" s="136">
        <v>678</v>
      </c>
      <c r="G65" s="29">
        <v>306</v>
      </c>
      <c r="H65" s="37">
        <v>306</v>
      </c>
      <c r="I65" s="37">
        <v>306</v>
      </c>
      <c r="J65" s="122">
        <v>0</v>
      </c>
      <c r="K65" s="123">
        <v>678</v>
      </c>
      <c r="L65" s="37">
        <v>306</v>
      </c>
      <c r="M65" s="37">
        <v>306</v>
      </c>
      <c r="N65" s="43">
        <v>305</v>
      </c>
      <c r="O65" s="140">
        <v>-1</v>
      </c>
      <c r="P65" s="141">
        <v>676</v>
      </c>
      <c r="Q65" s="37">
        <v>305</v>
      </c>
      <c r="R65" s="37">
        <v>305</v>
      </c>
      <c r="S65" s="15">
        <v>305</v>
      </c>
      <c r="T65" s="100">
        <v>-1</v>
      </c>
      <c r="U65" s="101">
        <v>676</v>
      </c>
      <c r="V65" s="135">
        <v>305</v>
      </c>
      <c r="W65" s="15">
        <v>305</v>
      </c>
      <c r="X65" s="75"/>
    </row>
    <row r="66" spans="1:24" s="19" customFormat="1" x14ac:dyDescent="0.25">
      <c r="A66" s="21" t="s">
        <v>115</v>
      </c>
      <c r="B66" s="29">
        <v>206</v>
      </c>
      <c r="C66" s="15">
        <v>206</v>
      </c>
      <c r="D66" s="29">
        <v>206</v>
      </c>
      <c r="E66" s="113">
        <f>SUM(D66-C66)</f>
        <v>0</v>
      </c>
      <c r="F66" s="136">
        <v>248</v>
      </c>
      <c r="G66" s="29">
        <v>206</v>
      </c>
      <c r="H66" s="37">
        <v>206</v>
      </c>
      <c r="I66" s="37">
        <v>206</v>
      </c>
      <c r="J66" s="122">
        <v>0</v>
      </c>
      <c r="K66" s="123">
        <v>248</v>
      </c>
      <c r="L66" s="37">
        <v>206</v>
      </c>
      <c r="M66" s="37">
        <v>206</v>
      </c>
      <c r="N66" s="43">
        <v>205</v>
      </c>
      <c r="O66" s="140">
        <v>-1</v>
      </c>
      <c r="P66" s="141">
        <v>247</v>
      </c>
      <c r="Q66" s="37">
        <v>205</v>
      </c>
      <c r="R66" s="37">
        <v>205</v>
      </c>
      <c r="S66" s="15">
        <v>205</v>
      </c>
      <c r="T66" s="100">
        <v>-1</v>
      </c>
      <c r="U66" s="101">
        <v>247</v>
      </c>
      <c r="V66" s="135">
        <v>205</v>
      </c>
      <c r="W66" s="15">
        <v>205</v>
      </c>
    </row>
    <row r="67" spans="1:24" s="19" customFormat="1" x14ac:dyDescent="0.25">
      <c r="A67" s="21" t="s">
        <v>116</v>
      </c>
      <c r="B67" s="29">
        <v>227</v>
      </c>
      <c r="C67" s="15">
        <v>225</v>
      </c>
      <c r="D67" s="29">
        <v>225</v>
      </c>
      <c r="E67" s="113">
        <f>SUM(D67-C67)</f>
        <v>0</v>
      </c>
      <c r="F67" s="136">
        <v>358</v>
      </c>
      <c r="G67" s="29">
        <v>225</v>
      </c>
      <c r="H67" s="37">
        <v>225</v>
      </c>
      <c r="I67" s="37">
        <v>225</v>
      </c>
      <c r="J67" s="122">
        <v>0</v>
      </c>
      <c r="K67" s="123">
        <v>358</v>
      </c>
      <c r="L67" s="37">
        <v>225</v>
      </c>
      <c r="M67" s="37">
        <v>225</v>
      </c>
      <c r="N67" s="37">
        <v>225</v>
      </c>
      <c r="O67" s="140">
        <v>0</v>
      </c>
      <c r="P67" s="141">
        <v>358</v>
      </c>
      <c r="Q67" s="37">
        <v>225</v>
      </c>
      <c r="R67" s="37">
        <v>225</v>
      </c>
      <c r="S67" s="15">
        <v>225</v>
      </c>
      <c r="T67" s="100">
        <v>0</v>
      </c>
      <c r="U67" s="101">
        <v>358</v>
      </c>
      <c r="V67" s="135">
        <v>225</v>
      </c>
      <c r="W67" s="15">
        <v>225</v>
      </c>
      <c r="X67"/>
    </row>
    <row r="68" spans="1:24" s="19" customFormat="1" x14ac:dyDescent="0.25">
      <c r="A68" s="17" t="s">
        <v>342</v>
      </c>
      <c r="B68" s="76">
        <f>SUM(B69:B71)</f>
        <v>3115</v>
      </c>
      <c r="C68" s="18"/>
      <c r="D68" s="76">
        <f>SUM(D69:D71)</f>
        <v>3804</v>
      </c>
      <c r="E68" s="112">
        <f>SUM(E69:E71)</f>
        <v>191</v>
      </c>
      <c r="F68" s="115">
        <f>SUM(F69:F71)</f>
        <v>4131</v>
      </c>
      <c r="G68" s="53"/>
      <c r="H68" s="84"/>
      <c r="I68" s="124">
        <f>SUM(I69:I71)</f>
        <v>3874</v>
      </c>
      <c r="J68" s="125">
        <f>SUM(J69:J71)</f>
        <v>70</v>
      </c>
      <c r="K68" s="126">
        <f>SUM(K69:K71)</f>
        <v>4205</v>
      </c>
      <c r="L68" s="84"/>
      <c r="M68" s="84"/>
      <c r="N68" s="142">
        <f>SUM(N69:N71)</f>
        <v>3960</v>
      </c>
      <c r="O68" s="143">
        <v>156</v>
      </c>
      <c r="P68" s="144">
        <f>SUM(P69:P71)</f>
        <v>4312</v>
      </c>
      <c r="Q68" s="84"/>
      <c r="R68" s="84"/>
      <c r="S68" s="76">
        <f>SUM(S69:S71)</f>
        <v>4040</v>
      </c>
      <c r="T68" s="104">
        <v>236</v>
      </c>
      <c r="U68" s="105">
        <f>SUM(U69:U71)</f>
        <v>4550</v>
      </c>
      <c r="V68" s="137"/>
      <c r="W68" s="18"/>
      <c r="X68"/>
    </row>
    <row r="69" spans="1:24" s="19" customFormat="1" x14ac:dyDescent="0.25">
      <c r="A69" s="20" t="s">
        <v>34</v>
      </c>
      <c r="B69" s="29">
        <v>2895</v>
      </c>
      <c r="C69" s="14">
        <v>3393</v>
      </c>
      <c r="D69" s="29">
        <v>3584</v>
      </c>
      <c r="E69" s="113">
        <f>SUM(D69-C69)</f>
        <v>191</v>
      </c>
      <c r="F69" s="136">
        <v>3900</v>
      </c>
      <c r="G69" s="22">
        <v>3621</v>
      </c>
      <c r="H69" s="37">
        <v>3631</v>
      </c>
      <c r="I69" s="37">
        <v>3654</v>
      </c>
      <c r="J69" s="122">
        <f>SUM(I69-D69)</f>
        <v>70</v>
      </c>
      <c r="K69" s="123">
        <v>3974</v>
      </c>
      <c r="L69" s="37">
        <v>3740</v>
      </c>
      <c r="M69" s="37">
        <v>3740</v>
      </c>
      <c r="N69" s="37">
        <v>3740</v>
      </c>
      <c r="O69" s="140">
        <v>156</v>
      </c>
      <c r="P69" s="141">
        <v>4081</v>
      </c>
      <c r="Q69" s="37">
        <v>3740</v>
      </c>
      <c r="R69" s="37">
        <v>3800</v>
      </c>
      <c r="S69" s="14">
        <v>3820</v>
      </c>
      <c r="T69" s="100">
        <v>236</v>
      </c>
      <c r="U69" s="101">
        <v>4319</v>
      </c>
      <c r="V69" s="134">
        <v>3820</v>
      </c>
      <c r="W69" s="14">
        <v>4375</v>
      </c>
      <c r="X69" s="75"/>
    </row>
    <row r="70" spans="1:24" s="19" customFormat="1" x14ac:dyDescent="0.25">
      <c r="A70" s="15" t="s">
        <v>49</v>
      </c>
      <c r="B70" s="29">
        <v>89</v>
      </c>
      <c r="C70" s="14">
        <v>89</v>
      </c>
      <c r="D70" s="29">
        <v>89</v>
      </c>
      <c r="E70" s="113">
        <f>SUM(D70-C70)</f>
        <v>0</v>
      </c>
      <c r="F70" s="136">
        <v>93</v>
      </c>
      <c r="G70" s="22">
        <v>89</v>
      </c>
      <c r="H70" s="14">
        <v>89</v>
      </c>
      <c r="I70" s="14">
        <v>89</v>
      </c>
      <c r="J70" s="52">
        <f>SUM(I70-D70)</f>
        <v>0</v>
      </c>
      <c r="K70" s="74">
        <v>93</v>
      </c>
      <c r="L70" s="14">
        <v>89</v>
      </c>
      <c r="M70" s="14">
        <v>89</v>
      </c>
      <c r="N70" s="14">
        <v>89</v>
      </c>
      <c r="O70" s="65">
        <v>0</v>
      </c>
      <c r="P70" s="99">
        <v>93</v>
      </c>
      <c r="Q70" s="14">
        <v>89</v>
      </c>
      <c r="R70" s="14">
        <v>89</v>
      </c>
      <c r="S70" s="14">
        <v>89</v>
      </c>
      <c r="T70" s="100">
        <v>0</v>
      </c>
      <c r="U70" s="101">
        <v>93</v>
      </c>
      <c r="V70" s="134">
        <v>89</v>
      </c>
      <c r="W70" s="14">
        <v>89</v>
      </c>
      <c r="X70" s="78"/>
    </row>
    <row r="71" spans="1:24" s="19" customFormat="1" x14ac:dyDescent="0.25">
      <c r="A71" s="15" t="s">
        <v>118</v>
      </c>
      <c r="B71" s="29">
        <v>131</v>
      </c>
      <c r="C71" s="14">
        <v>131</v>
      </c>
      <c r="D71" s="29">
        <v>131</v>
      </c>
      <c r="E71" s="113">
        <f>SUM(D71-C71)</f>
        <v>0</v>
      </c>
      <c r="F71" s="136">
        <v>138</v>
      </c>
      <c r="G71" s="22">
        <v>131</v>
      </c>
      <c r="H71" s="14">
        <v>131</v>
      </c>
      <c r="I71" s="14">
        <v>131</v>
      </c>
      <c r="J71" s="52">
        <v>0</v>
      </c>
      <c r="K71" s="74">
        <v>138</v>
      </c>
      <c r="L71" s="14">
        <v>131</v>
      </c>
      <c r="M71" s="14">
        <v>131</v>
      </c>
      <c r="N71" s="14">
        <v>131</v>
      </c>
      <c r="O71" s="65">
        <v>0</v>
      </c>
      <c r="P71" s="99">
        <v>138</v>
      </c>
      <c r="Q71" s="14">
        <v>131</v>
      </c>
      <c r="R71" s="14">
        <v>131</v>
      </c>
      <c r="S71" s="14">
        <v>131</v>
      </c>
      <c r="T71" s="100">
        <v>0</v>
      </c>
      <c r="U71" s="101">
        <v>138</v>
      </c>
      <c r="V71" s="134">
        <v>131</v>
      </c>
      <c r="W71" s="14">
        <v>131</v>
      </c>
      <c r="X71"/>
    </row>
    <row r="72" spans="1:24" s="19" customFormat="1" x14ac:dyDescent="0.25">
      <c r="A72" s="17" t="s">
        <v>343</v>
      </c>
      <c r="B72" s="76">
        <f>SUM(B73:B84)</f>
        <v>1927</v>
      </c>
      <c r="C72" s="18"/>
      <c r="D72" s="76">
        <f>SUM(D73:D84)</f>
        <v>4091</v>
      </c>
      <c r="E72" s="112">
        <f>SUM(E73:E84)</f>
        <v>588</v>
      </c>
      <c r="F72" s="115">
        <f>SUM(F73:F84)</f>
        <v>4071</v>
      </c>
      <c r="G72" s="53"/>
      <c r="H72" s="18"/>
      <c r="I72" s="77">
        <f>SUM(I73:I84)</f>
        <v>4585</v>
      </c>
      <c r="J72" s="72">
        <f>SUM(J73:J84)</f>
        <v>494</v>
      </c>
      <c r="K72" s="73">
        <f>SUM(K73:K84)</f>
        <v>4563</v>
      </c>
      <c r="L72" s="18"/>
      <c r="M72" s="18"/>
      <c r="N72" s="76">
        <f>SUM(N73:N84)</f>
        <v>5081</v>
      </c>
      <c r="O72" s="102">
        <f>SUM(O73:O84)</f>
        <v>990</v>
      </c>
      <c r="P72" s="103">
        <f>SUM(P73:P84)</f>
        <v>5056</v>
      </c>
      <c r="Q72" s="18"/>
      <c r="R72" s="18"/>
      <c r="S72" s="76">
        <f>SUM(S73:S84)</f>
        <v>5447</v>
      </c>
      <c r="T72" s="104">
        <f>SUM(T73:T84)</f>
        <v>1356</v>
      </c>
      <c r="U72" s="105">
        <f>SUM(U73:U84)</f>
        <v>5427</v>
      </c>
      <c r="V72" s="137"/>
      <c r="W72" s="18"/>
      <c r="X72" s="78"/>
    </row>
    <row r="73" spans="1:24" s="19" customFormat="1" x14ac:dyDescent="0.25">
      <c r="A73" s="20" t="s">
        <v>344</v>
      </c>
      <c r="B73" s="29">
        <v>1926</v>
      </c>
      <c r="C73" s="14">
        <v>2448</v>
      </c>
      <c r="D73" s="29">
        <v>2635</v>
      </c>
      <c r="E73" s="113">
        <f t="shared" ref="E73:E84" si="4">SUM(D73-C73)</f>
        <v>187</v>
      </c>
      <c r="F73" s="136">
        <v>2632</v>
      </c>
      <c r="G73" s="22">
        <v>2664</v>
      </c>
      <c r="H73" s="14">
        <v>2664</v>
      </c>
      <c r="I73" s="14">
        <v>2806</v>
      </c>
      <c r="J73" s="52">
        <f t="shared" ref="J73:J84" si="5">SUM(I73-D73)</f>
        <v>171</v>
      </c>
      <c r="K73" s="74">
        <v>2801</v>
      </c>
      <c r="L73" s="14">
        <v>2806</v>
      </c>
      <c r="M73" s="14">
        <v>2807</v>
      </c>
      <c r="N73" s="14">
        <v>2951</v>
      </c>
      <c r="O73" s="65">
        <v>316</v>
      </c>
      <c r="P73" s="99">
        <v>2945</v>
      </c>
      <c r="Q73" s="14">
        <v>2951</v>
      </c>
      <c r="R73" s="14">
        <v>2951</v>
      </c>
      <c r="S73" s="14">
        <v>3071</v>
      </c>
      <c r="T73" s="100">
        <v>436</v>
      </c>
      <c r="U73" s="101">
        <v>3069</v>
      </c>
      <c r="V73" s="134">
        <v>3164</v>
      </c>
      <c r="W73" s="14">
        <v>3209</v>
      </c>
    </row>
    <row r="74" spans="1:24" s="19" customFormat="1" x14ac:dyDescent="0.25">
      <c r="A74" s="57" t="s">
        <v>446</v>
      </c>
      <c r="B74" s="29"/>
      <c r="C74" s="14">
        <v>106</v>
      </c>
      <c r="D74" s="29">
        <v>156</v>
      </c>
      <c r="E74" s="113">
        <f t="shared" si="4"/>
        <v>50</v>
      </c>
      <c r="F74" s="136">
        <v>154</v>
      </c>
      <c r="G74" s="22">
        <v>161</v>
      </c>
      <c r="H74" s="14">
        <v>161</v>
      </c>
      <c r="I74" s="14">
        <v>195</v>
      </c>
      <c r="J74" s="52">
        <f t="shared" si="5"/>
        <v>39</v>
      </c>
      <c r="K74" s="74">
        <v>193</v>
      </c>
      <c r="L74" s="14">
        <v>195</v>
      </c>
      <c r="M74" s="14">
        <v>195</v>
      </c>
      <c r="N74" s="14">
        <v>233</v>
      </c>
      <c r="O74" s="65">
        <v>77</v>
      </c>
      <c r="P74" s="99">
        <v>230</v>
      </c>
      <c r="Q74" s="14">
        <v>233</v>
      </c>
      <c r="R74" s="14">
        <v>233</v>
      </c>
      <c r="S74" s="14">
        <v>264</v>
      </c>
      <c r="T74" s="100">
        <v>108</v>
      </c>
      <c r="U74" s="101">
        <v>261</v>
      </c>
      <c r="V74" s="134">
        <v>290</v>
      </c>
      <c r="W74" s="14">
        <v>302</v>
      </c>
      <c r="X74" s="78"/>
    </row>
    <row r="75" spans="1:24" s="19" customFormat="1" x14ac:dyDescent="0.25">
      <c r="A75" s="57" t="s">
        <v>447</v>
      </c>
      <c r="B75" s="29"/>
      <c r="C75" s="14">
        <v>64</v>
      </c>
      <c r="D75" s="29">
        <v>91</v>
      </c>
      <c r="E75" s="113">
        <f t="shared" si="4"/>
        <v>27</v>
      </c>
      <c r="F75" s="136">
        <v>91</v>
      </c>
      <c r="G75" s="22">
        <v>92</v>
      </c>
      <c r="H75" s="14">
        <v>92</v>
      </c>
      <c r="I75" s="14">
        <v>117</v>
      </c>
      <c r="J75" s="52">
        <f t="shared" si="5"/>
        <v>26</v>
      </c>
      <c r="K75" s="74">
        <v>117</v>
      </c>
      <c r="L75" s="14">
        <v>117</v>
      </c>
      <c r="M75" s="14">
        <v>117</v>
      </c>
      <c r="N75" s="14">
        <v>149</v>
      </c>
      <c r="O75" s="65">
        <v>58</v>
      </c>
      <c r="P75" s="99">
        <v>149</v>
      </c>
      <c r="Q75" s="14">
        <v>149</v>
      </c>
      <c r="R75" s="14">
        <v>149</v>
      </c>
      <c r="S75" s="14">
        <v>150</v>
      </c>
      <c r="T75" s="100">
        <v>59</v>
      </c>
      <c r="U75" s="101">
        <v>150</v>
      </c>
      <c r="V75" s="134">
        <v>151</v>
      </c>
      <c r="W75" s="14">
        <v>159</v>
      </c>
      <c r="X75" s="78"/>
    </row>
    <row r="76" spans="1:24" s="19" customFormat="1" x14ac:dyDescent="0.25">
      <c r="A76" s="57" t="s">
        <v>448</v>
      </c>
      <c r="B76" s="29"/>
      <c r="C76" s="14">
        <v>109</v>
      </c>
      <c r="D76" s="29">
        <v>151</v>
      </c>
      <c r="E76" s="113">
        <f t="shared" si="4"/>
        <v>42</v>
      </c>
      <c r="F76" s="136">
        <v>150</v>
      </c>
      <c r="G76" s="22">
        <v>154</v>
      </c>
      <c r="H76" s="14">
        <v>154</v>
      </c>
      <c r="I76" s="14">
        <v>177</v>
      </c>
      <c r="J76" s="52">
        <f t="shared" si="5"/>
        <v>26</v>
      </c>
      <c r="K76" s="74">
        <v>176</v>
      </c>
      <c r="L76" s="14">
        <v>177</v>
      </c>
      <c r="M76" s="14">
        <v>177</v>
      </c>
      <c r="N76" s="14">
        <v>208</v>
      </c>
      <c r="O76" s="65">
        <v>57</v>
      </c>
      <c r="P76" s="99">
        <v>207</v>
      </c>
      <c r="Q76" s="14">
        <v>208</v>
      </c>
      <c r="R76" s="14">
        <v>208</v>
      </c>
      <c r="S76" s="14">
        <v>208</v>
      </c>
      <c r="T76" s="100">
        <v>57</v>
      </c>
      <c r="U76" s="101">
        <v>207</v>
      </c>
      <c r="V76" s="134">
        <v>210</v>
      </c>
      <c r="W76" s="14">
        <v>218</v>
      </c>
      <c r="X76" s="78"/>
    </row>
    <row r="77" spans="1:24" s="19" customFormat="1" x14ac:dyDescent="0.25">
      <c r="A77" s="57" t="s">
        <v>449</v>
      </c>
      <c r="B77" s="29"/>
      <c r="C77" s="14">
        <v>81</v>
      </c>
      <c r="D77" s="29">
        <v>106</v>
      </c>
      <c r="E77" s="113">
        <f t="shared" si="4"/>
        <v>25</v>
      </c>
      <c r="F77" s="136">
        <v>104</v>
      </c>
      <c r="G77" s="22">
        <v>109</v>
      </c>
      <c r="H77" s="14">
        <v>109</v>
      </c>
      <c r="I77" s="14">
        <v>130</v>
      </c>
      <c r="J77" s="52">
        <f t="shared" si="5"/>
        <v>24</v>
      </c>
      <c r="K77" s="74">
        <v>128</v>
      </c>
      <c r="L77" s="14">
        <v>130</v>
      </c>
      <c r="M77" s="14">
        <v>130</v>
      </c>
      <c r="N77" s="14">
        <v>161</v>
      </c>
      <c r="O77" s="65">
        <v>55</v>
      </c>
      <c r="P77" s="99">
        <v>159</v>
      </c>
      <c r="Q77" s="14">
        <v>161</v>
      </c>
      <c r="R77" s="14">
        <v>161</v>
      </c>
      <c r="S77" s="14">
        <v>192</v>
      </c>
      <c r="T77" s="100">
        <v>86</v>
      </c>
      <c r="U77" s="101">
        <v>190</v>
      </c>
      <c r="V77" s="134">
        <v>214</v>
      </c>
      <c r="W77" s="14">
        <v>222</v>
      </c>
      <c r="X77" s="78"/>
    </row>
    <row r="78" spans="1:24" s="19" customFormat="1" x14ac:dyDescent="0.25">
      <c r="A78" s="57" t="s">
        <v>450</v>
      </c>
      <c r="B78" s="29"/>
      <c r="C78" s="14">
        <v>119</v>
      </c>
      <c r="D78" s="29">
        <v>168</v>
      </c>
      <c r="E78" s="113">
        <f t="shared" si="4"/>
        <v>49</v>
      </c>
      <c r="F78" s="136">
        <v>165</v>
      </c>
      <c r="G78" s="22">
        <v>173</v>
      </c>
      <c r="H78" s="14">
        <v>173</v>
      </c>
      <c r="I78" s="14">
        <v>204</v>
      </c>
      <c r="J78" s="52">
        <f t="shared" si="5"/>
        <v>36</v>
      </c>
      <c r="K78" s="74">
        <v>201</v>
      </c>
      <c r="L78" s="14">
        <v>204</v>
      </c>
      <c r="M78" s="14">
        <v>204</v>
      </c>
      <c r="N78" s="14">
        <v>252</v>
      </c>
      <c r="O78" s="65">
        <v>84</v>
      </c>
      <c r="P78" s="99">
        <v>248</v>
      </c>
      <c r="Q78" s="14">
        <v>252</v>
      </c>
      <c r="R78" s="14">
        <v>252</v>
      </c>
      <c r="S78" s="14">
        <v>287</v>
      </c>
      <c r="T78" s="100">
        <v>119</v>
      </c>
      <c r="U78" s="101">
        <v>283</v>
      </c>
      <c r="V78" s="134">
        <v>312</v>
      </c>
      <c r="W78" s="14">
        <v>321</v>
      </c>
      <c r="X78" s="78"/>
    </row>
    <row r="79" spans="1:24" s="56" customFormat="1" x14ac:dyDescent="0.25">
      <c r="A79" s="57" t="s">
        <v>345</v>
      </c>
      <c r="B79" s="29">
        <v>1</v>
      </c>
      <c r="C79" s="14">
        <v>194</v>
      </c>
      <c r="D79" s="29">
        <v>272</v>
      </c>
      <c r="E79" s="113">
        <f t="shared" si="4"/>
        <v>78</v>
      </c>
      <c r="F79" s="136">
        <v>268</v>
      </c>
      <c r="G79" s="22">
        <v>287</v>
      </c>
      <c r="H79" s="14">
        <v>287</v>
      </c>
      <c r="I79" s="14">
        <v>337</v>
      </c>
      <c r="J79" s="52">
        <f t="shared" si="5"/>
        <v>65</v>
      </c>
      <c r="K79" s="74">
        <v>332</v>
      </c>
      <c r="L79" s="14">
        <v>337</v>
      </c>
      <c r="M79" s="14">
        <v>337</v>
      </c>
      <c r="N79" s="14">
        <v>392</v>
      </c>
      <c r="O79" s="65">
        <v>120</v>
      </c>
      <c r="P79" s="99">
        <v>386</v>
      </c>
      <c r="Q79" s="14">
        <v>392</v>
      </c>
      <c r="R79" s="14">
        <v>392</v>
      </c>
      <c r="S79" s="14">
        <v>393</v>
      </c>
      <c r="T79" s="100">
        <v>121</v>
      </c>
      <c r="U79" s="101">
        <v>387</v>
      </c>
      <c r="V79" s="134">
        <v>399</v>
      </c>
      <c r="W79" s="14">
        <v>423</v>
      </c>
      <c r="X79" s="78"/>
    </row>
    <row r="80" spans="1:24" s="19" customFormat="1" x14ac:dyDescent="0.25">
      <c r="A80" s="57" t="s">
        <v>451</v>
      </c>
      <c r="B80" s="29"/>
      <c r="C80" s="14">
        <v>119</v>
      </c>
      <c r="D80" s="29">
        <v>161</v>
      </c>
      <c r="E80" s="113">
        <f t="shared" si="4"/>
        <v>42</v>
      </c>
      <c r="F80" s="136">
        <v>160</v>
      </c>
      <c r="G80" s="22">
        <v>165</v>
      </c>
      <c r="H80" s="14">
        <v>165</v>
      </c>
      <c r="I80" s="14">
        <v>189</v>
      </c>
      <c r="J80" s="52">
        <f t="shared" si="5"/>
        <v>28</v>
      </c>
      <c r="K80" s="74">
        <v>189</v>
      </c>
      <c r="L80" s="14">
        <v>189</v>
      </c>
      <c r="M80" s="14">
        <v>190</v>
      </c>
      <c r="N80" s="14">
        <v>220</v>
      </c>
      <c r="O80" s="65">
        <v>59</v>
      </c>
      <c r="P80" s="99">
        <v>221</v>
      </c>
      <c r="Q80" s="14">
        <v>220</v>
      </c>
      <c r="R80" s="14">
        <v>220</v>
      </c>
      <c r="S80" s="14">
        <v>249</v>
      </c>
      <c r="T80" s="100">
        <v>88</v>
      </c>
      <c r="U80" s="101">
        <v>250</v>
      </c>
      <c r="V80" s="134">
        <v>275</v>
      </c>
      <c r="W80" s="14">
        <v>280</v>
      </c>
      <c r="X80" s="78"/>
    </row>
    <row r="81" spans="1:24" s="19" customFormat="1" x14ac:dyDescent="0.25">
      <c r="A81" s="57" t="s">
        <v>452</v>
      </c>
      <c r="B81" s="29"/>
      <c r="C81" s="14">
        <v>36</v>
      </c>
      <c r="D81" s="29">
        <v>49</v>
      </c>
      <c r="E81" s="113">
        <f t="shared" si="4"/>
        <v>13</v>
      </c>
      <c r="F81" s="136">
        <v>49</v>
      </c>
      <c r="G81" s="22">
        <v>49</v>
      </c>
      <c r="H81" s="14">
        <v>49</v>
      </c>
      <c r="I81" s="14">
        <v>60</v>
      </c>
      <c r="J81" s="52">
        <f t="shared" si="5"/>
        <v>11</v>
      </c>
      <c r="K81" s="74">
        <v>60</v>
      </c>
      <c r="L81" s="14">
        <v>60</v>
      </c>
      <c r="M81" s="14">
        <v>60</v>
      </c>
      <c r="N81" s="14">
        <v>71</v>
      </c>
      <c r="O81" s="65">
        <v>22</v>
      </c>
      <c r="P81" s="99">
        <v>71</v>
      </c>
      <c r="Q81" s="14">
        <v>71</v>
      </c>
      <c r="R81" s="14">
        <v>71</v>
      </c>
      <c r="S81" s="14">
        <v>102</v>
      </c>
      <c r="T81" s="100">
        <v>53</v>
      </c>
      <c r="U81" s="101">
        <v>103</v>
      </c>
      <c r="V81" s="134">
        <v>121</v>
      </c>
      <c r="W81" s="14">
        <v>123</v>
      </c>
      <c r="X81" s="78"/>
    </row>
    <row r="82" spans="1:24" s="19" customFormat="1" x14ac:dyDescent="0.25">
      <c r="A82" s="57" t="s">
        <v>453</v>
      </c>
      <c r="B82" s="29"/>
      <c r="C82" s="14">
        <v>90</v>
      </c>
      <c r="D82" s="29">
        <v>113</v>
      </c>
      <c r="E82" s="113">
        <f t="shared" si="4"/>
        <v>23</v>
      </c>
      <c r="F82" s="136">
        <v>110</v>
      </c>
      <c r="G82" s="22">
        <v>115</v>
      </c>
      <c r="H82" s="14">
        <v>115</v>
      </c>
      <c r="I82" s="14">
        <v>134</v>
      </c>
      <c r="J82" s="52">
        <f t="shared" si="5"/>
        <v>21</v>
      </c>
      <c r="K82" s="74">
        <v>131</v>
      </c>
      <c r="L82" s="14">
        <v>134</v>
      </c>
      <c r="M82" s="14">
        <v>134</v>
      </c>
      <c r="N82" s="14">
        <v>152</v>
      </c>
      <c r="O82" s="65">
        <v>39</v>
      </c>
      <c r="P82" s="99">
        <v>149</v>
      </c>
      <c r="Q82" s="14">
        <v>152</v>
      </c>
      <c r="R82" s="14">
        <v>152</v>
      </c>
      <c r="S82" s="14">
        <v>177</v>
      </c>
      <c r="T82" s="100">
        <v>64</v>
      </c>
      <c r="U82" s="101">
        <v>174</v>
      </c>
      <c r="V82" s="134">
        <v>197</v>
      </c>
      <c r="W82" s="14">
        <v>206</v>
      </c>
      <c r="X82" s="78"/>
    </row>
    <row r="83" spans="1:24" s="19" customFormat="1" x14ac:dyDescent="0.25">
      <c r="A83" s="57" t="s">
        <v>454</v>
      </c>
      <c r="B83" s="29"/>
      <c r="C83" s="14">
        <v>73</v>
      </c>
      <c r="D83" s="29">
        <v>110</v>
      </c>
      <c r="E83" s="113">
        <f t="shared" si="4"/>
        <v>37</v>
      </c>
      <c r="F83" s="136">
        <v>109</v>
      </c>
      <c r="G83" s="22">
        <v>110</v>
      </c>
      <c r="H83" s="14">
        <v>110</v>
      </c>
      <c r="I83" s="14">
        <v>137</v>
      </c>
      <c r="J83" s="52">
        <f t="shared" si="5"/>
        <v>27</v>
      </c>
      <c r="K83" s="74">
        <v>136</v>
      </c>
      <c r="L83" s="14">
        <v>137</v>
      </c>
      <c r="M83" s="14">
        <v>137</v>
      </c>
      <c r="N83" s="14">
        <v>169</v>
      </c>
      <c r="O83" s="65">
        <v>59</v>
      </c>
      <c r="P83" s="99">
        <v>168</v>
      </c>
      <c r="Q83" s="14">
        <v>169</v>
      </c>
      <c r="R83" s="14">
        <v>169</v>
      </c>
      <c r="S83" s="14">
        <v>203</v>
      </c>
      <c r="T83" s="100">
        <v>93</v>
      </c>
      <c r="U83" s="101">
        <v>202</v>
      </c>
      <c r="V83" s="134">
        <v>227</v>
      </c>
      <c r="W83" s="14">
        <v>231</v>
      </c>
      <c r="X83" s="78"/>
    </row>
    <row r="84" spans="1:24" s="19" customFormat="1" x14ac:dyDescent="0.25">
      <c r="A84" s="57" t="s">
        <v>455</v>
      </c>
      <c r="B84" s="29"/>
      <c r="C84" s="14">
        <v>64</v>
      </c>
      <c r="D84" s="29">
        <v>79</v>
      </c>
      <c r="E84" s="113">
        <f t="shared" si="4"/>
        <v>15</v>
      </c>
      <c r="F84" s="136">
        <v>79</v>
      </c>
      <c r="G84" s="22">
        <v>79</v>
      </c>
      <c r="H84" s="14">
        <v>79</v>
      </c>
      <c r="I84" s="14">
        <v>99</v>
      </c>
      <c r="J84" s="52">
        <f t="shared" si="5"/>
        <v>20</v>
      </c>
      <c r="K84" s="74">
        <v>99</v>
      </c>
      <c r="L84" s="14">
        <v>99</v>
      </c>
      <c r="M84" s="14">
        <v>99</v>
      </c>
      <c r="N84" s="14">
        <v>123</v>
      </c>
      <c r="O84" s="65">
        <v>44</v>
      </c>
      <c r="P84" s="99">
        <v>123</v>
      </c>
      <c r="Q84" s="14">
        <v>123</v>
      </c>
      <c r="R84" s="14">
        <v>123</v>
      </c>
      <c r="S84" s="14">
        <v>151</v>
      </c>
      <c r="T84" s="100">
        <v>72</v>
      </c>
      <c r="U84" s="101">
        <v>151</v>
      </c>
      <c r="V84" s="134">
        <v>177</v>
      </c>
      <c r="W84" s="14">
        <v>186</v>
      </c>
      <c r="X84" s="78"/>
    </row>
    <row r="85" spans="1:24" s="19" customFormat="1" x14ac:dyDescent="0.25">
      <c r="A85" s="17" t="s">
        <v>346</v>
      </c>
      <c r="B85" s="76">
        <f>SUM(B86:B95)</f>
        <v>5810</v>
      </c>
      <c r="C85" s="18"/>
      <c r="D85" s="76">
        <f>SUM(D86:D95)</f>
        <v>11639</v>
      </c>
      <c r="E85" s="112">
        <f>SUM(E86:E95)</f>
        <v>1542</v>
      </c>
      <c r="F85" s="115">
        <f>SUM(F86:F95)</f>
        <v>12265</v>
      </c>
      <c r="G85" s="53"/>
      <c r="H85" s="18"/>
      <c r="I85" s="77">
        <f>SUM(I86:I95)</f>
        <v>12814</v>
      </c>
      <c r="J85" s="72">
        <f>SUM(J86:J95)</f>
        <v>1175</v>
      </c>
      <c r="K85" s="73">
        <f>SUM(K86:K95)</f>
        <v>13468</v>
      </c>
      <c r="L85" s="18"/>
      <c r="M85" s="18"/>
      <c r="N85" s="76">
        <f>SUM(N86:N95)</f>
        <v>14308</v>
      </c>
      <c r="O85" s="102">
        <f>SUM(O86:O95)</f>
        <v>2669</v>
      </c>
      <c r="P85" s="103">
        <f>SUM(P86:P95)</f>
        <v>15443</v>
      </c>
      <c r="Q85" s="18"/>
      <c r="R85" s="18"/>
      <c r="S85" s="76">
        <f>SUM(S86:S95)</f>
        <v>14986</v>
      </c>
      <c r="T85" s="104">
        <f>SUM(T86:T95)</f>
        <v>3347</v>
      </c>
      <c r="U85" s="105">
        <f>SUM(U86:U95)</f>
        <v>16234</v>
      </c>
      <c r="V85" s="137"/>
      <c r="W85" s="18"/>
      <c r="X85" s="78"/>
    </row>
    <row r="86" spans="1:24" s="19" customFormat="1" x14ac:dyDescent="0.25">
      <c r="A86" s="20" t="s">
        <v>36</v>
      </c>
      <c r="B86" s="29">
        <v>5205</v>
      </c>
      <c r="C86" s="14">
        <v>6203</v>
      </c>
      <c r="D86" s="29">
        <v>6427</v>
      </c>
      <c r="E86" s="113">
        <f t="shared" ref="E86:E95" si="6">SUM(D86-C86)</f>
        <v>224</v>
      </c>
      <c r="F86" s="136">
        <v>6737</v>
      </c>
      <c r="G86" s="22">
        <v>6521</v>
      </c>
      <c r="H86" s="14">
        <v>6612</v>
      </c>
      <c r="I86" s="14">
        <v>6701</v>
      </c>
      <c r="J86" s="52">
        <f t="shared" ref="J86:J94" si="7">SUM(I86-D86)</f>
        <v>274</v>
      </c>
      <c r="K86" s="74">
        <v>6995</v>
      </c>
      <c r="L86" s="14">
        <v>6855</v>
      </c>
      <c r="M86" s="14">
        <v>6950</v>
      </c>
      <c r="N86" s="14">
        <v>7002</v>
      </c>
      <c r="O86" s="65">
        <v>575</v>
      </c>
      <c r="P86" s="99">
        <v>7330</v>
      </c>
      <c r="Q86" s="14">
        <v>7071</v>
      </c>
      <c r="R86" s="14">
        <v>7251</v>
      </c>
      <c r="S86" s="15">
        <v>7417</v>
      </c>
      <c r="T86" s="100">
        <v>990</v>
      </c>
      <c r="U86" s="101">
        <v>7760</v>
      </c>
      <c r="V86" s="134">
        <v>7506</v>
      </c>
      <c r="W86" s="14">
        <v>7614</v>
      </c>
      <c r="X86" s="78"/>
    </row>
    <row r="87" spans="1:24" s="19" customFormat="1" x14ac:dyDescent="0.25">
      <c r="A87" s="21" t="s">
        <v>456</v>
      </c>
      <c r="B87" s="29">
        <v>13</v>
      </c>
      <c r="C87" s="15">
        <v>170</v>
      </c>
      <c r="D87" s="29">
        <v>295</v>
      </c>
      <c r="E87" s="113">
        <f t="shared" si="6"/>
        <v>125</v>
      </c>
      <c r="F87" s="136">
        <v>307</v>
      </c>
      <c r="G87" s="29">
        <v>295</v>
      </c>
      <c r="H87" s="15">
        <v>306</v>
      </c>
      <c r="I87" s="15">
        <v>340</v>
      </c>
      <c r="J87" s="52">
        <f t="shared" si="7"/>
        <v>45</v>
      </c>
      <c r="K87" s="74">
        <v>355</v>
      </c>
      <c r="L87" s="15">
        <v>340</v>
      </c>
      <c r="M87" s="15">
        <v>340</v>
      </c>
      <c r="N87" s="15">
        <v>340</v>
      </c>
      <c r="O87" s="65">
        <v>45</v>
      </c>
      <c r="P87" s="99">
        <v>355</v>
      </c>
      <c r="Q87" s="15">
        <v>340</v>
      </c>
      <c r="R87" s="15">
        <v>340</v>
      </c>
      <c r="S87" s="15">
        <v>340</v>
      </c>
      <c r="T87" s="100">
        <v>45</v>
      </c>
      <c r="U87" s="101">
        <v>355</v>
      </c>
      <c r="V87" s="135">
        <v>340</v>
      </c>
      <c r="W87" s="15">
        <v>576</v>
      </c>
      <c r="X87" s="78"/>
    </row>
    <row r="88" spans="1:24" s="19" customFormat="1" x14ac:dyDescent="0.25">
      <c r="A88" s="21" t="s">
        <v>457</v>
      </c>
      <c r="B88" s="29">
        <v>2</v>
      </c>
      <c r="C88" s="15">
        <v>3</v>
      </c>
      <c r="D88" s="29">
        <v>70</v>
      </c>
      <c r="E88" s="113">
        <f t="shared" si="6"/>
        <v>67</v>
      </c>
      <c r="F88" s="136">
        <v>76</v>
      </c>
      <c r="G88" s="29">
        <v>70</v>
      </c>
      <c r="H88" s="15">
        <v>73</v>
      </c>
      <c r="I88" s="15">
        <v>132</v>
      </c>
      <c r="J88" s="52">
        <f t="shared" si="7"/>
        <v>62</v>
      </c>
      <c r="K88" s="74">
        <v>139</v>
      </c>
      <c r="L88" s="15">
        <v>218</v>
      </c>
      <c r="M88" s="15">
        <v>218</v>
      </c>
      <c r="N88" s="15">
        <v>218</v>
      </c>
      <c r="O88" s="65">
        <v>148</v>
      </c>
      <c r="P88" s="99">
        <v>228</v>
      </c>
      <c r="Q88" s="15">
        <v>218</v>
      </c>
      <c r="R88" s="15">
        <v>218</v>
      </c>
      <c r="S88" s="15">
        <v>218</v>
      </c>
      <c r="T88" s="100">
        <v>148</v>
      </c>
      <c r="U88" s="101">
        <v>228</v>
      </c>
      <c r="V88" s="135">
        <v>218</v>
      </c>
      <c r="W88" s="15">
        <v>270</v>
      </c>
      <c r="X88" s="78"/>
    </row>
    <row r="89" spans="1:24" s="19" customFormat="1" x14ac:dyDescent="0.25">
      <c r="A89" s="21" t="s">
        <v>347</v>
      </c>
      <c r="B89" s="29">
        <v>364</v>
      </c>
      <c r="C89" s="15">
        <v>2286</v>
      </c>
      <c r="D89" s="29">
        <v>3063</v>
      </c>
      <c r="E89" s="113">
        <f t="shared" si="6"/>
        <v>777</v>
      </c>
      <c r="F89" s="136">
        <v>3316</v>
      </c>
      <c r="G89" s="29">
        <v>3253</v>
      </c>
      <c r="H89" s="15">
        <v>3280</v>
      </c>
      <c r="I89" s="15">
        <v>3717</v>
      </c>
      <c r="J89" s="52">
        <f t="shared" si="7"/>
        <v>654</v>
      </c>
      <c r="K89" s="74">
        <v>4010</v>
      </c>
      <c r="L89" s="15">
        <v>4292</v>
      </c>
      <c r="M89" s="15">
        <v>4615</v>
      </c>
      <c r="N89" s="37">
        <v>4743</v>
      </c>
      <c r="O89" s="65">
        <v>1680</v>
      </c>
      <c r="P89" s="99">
        <v>5481</v>
      </c>
      <c r="Q89" s="47">
        <v>4741</v>
      </c>
      <c r="R89" s="15">
        <v>4742</v>
      </c>
      <c r="S89" s="15">
        <v>4961</v>
      </c>
      <c r="T89" s="100">
        <v>1898</v>
      </c>
      <c r="U89" s="101">
        <v>5799</v>
      </c>
      <c r="V89" s="135">
        <v>4977</v>
      </c>
      <c r="W89" s="15">
        <v>4972</v>
      </c>
      <c r="X89" s="78"/>
    </row>
    <row r="90" spans="1:24" s="19" customFormat="1" x14ac:dyDescent="0.25">
      <c r="A90" s="21" t="s">
        <v>120</v>
      </c>
      <c r="B90" s="29">
        <v>23</v>
      </c>
      <c r="C90" s="15">
        <v>450</v>
      </c>
      <c r="D90" s="29">
        <v>450</v>
      </c>
      <c r="E90" s="113">
        <f t="shared" si="6"/>
        <v>0</v>
      </c>
      <c r="F90" s="136">
        <v>450</v>
      </c>
      <c r="G90" s="29">
        <v>450</v>
      </c>
      <c r="H90" s="15">
        <v>450</v>
      </c>
      <c r="I90" s="15">
        <v>450</v>
      </c>
      <c r="J90" s="52">
        <f t="shared" si="7"/>
        <v>0</v>
      </c>
      <c r="K90" s="74">
        <v>450</v>
      </c>
      <c r="L90" s="15">
        <v>450</v>
      </c>
      <c r="M90" s="15">
        <v>450</v>
      </c>
      <c r="N90" s="15">
        <v>450</v>
      </c>
      <c r="O90" s="65">
        <v>0</v>
      </c>
      <c r="P90" s="99">
        <v>450</v>
      </c>
      <c r="Q90" s="37">
        <v>450</v>
      </c>
      <c r="R90" s="15">
        <v>450</v>
      </c>
      <c r="S90" s="15">
        <v>450</v>
      </c>
      <c r="T90" s="100">
        <v>0</v>
      </c>
      <c r="U90" s="101">
        <v>450</v>
      </c>
      <c r="V90" s="135">
        <v>450</v>
      </c>
      <c r="W90" s="15">
        <v>540</v>
      </c>
      <c r="X90" s="78"/>
    </row>
    <row r="91" spans="1:24" s="19" customFormat="1" x14ac:dyDescent="0.25">
      <c r="A91" s="21" t="s">
        <v>458</v>
      </c>
      <c r="B91" s="29">
        <v>3</v>
      </c>
      <c r="C91" s="15">
        <v>359</v>
      </c>
      <c r="D91" s="29">
        <v>389</v>
      </c>
      <c r="E91" s="113">
        <f t="shared" si="6"/>
        <v>30</v>
      </c>
      <c r="F91" s="136">
        <v>396</v>
      </c>
      <c r="G91" s="29">
        <v>389</v>
      </c>
      <c r="H91" s="15">
        <v>397</v>
      </c>
      <c r="I91" s="15">
        <v>397</v>
      </c>
      <c r="J91" s="52">
        <f t="shared" si="7"/>
        <v>8</v>
      </c>
      <c r="K91" s="74">
        <v>404</v>
      </c>
      <c r="L91" s="15">
        <v>397</v>
      </c>
      <c r="M91" s="15">
        <v>397</v>
      </c>
      <c r="N91" s="15">
        <v>397</v>
      </c>
      <c r="O91" s="65">
        <v>8</v>
      </c>
      <c r="P91" s="99">
        <v>404</v>
      </c>
      <c r="Q91" s="15">
        <v>397</v>
      </c>
      <c r="R91" s="15">
        <v>397</v>
      </c>
      <c r="S91" s="15">
        <v>397</v>
      </c>
      <c r="T91" s="100">
        <v>8</v>
      </c>
      <c r="U91" s="101">
        <v>404</v>
      </c>
      <c r="V91" s="135">
        <v>397</v>
      </c>
      <c r="W91" s="15">
        <v>436</v>
      </c>
      <c r="X91" s="78"/>
    </row>
    <row r="92" spans="1:24" s="19" customFormat="1" x14ac:dyDescent="0.25">
      <c r="A92" s="21" t="s">
        <v>459</v>
      </c>
      <c r="B92" s="29">
        <v>70</v>
      </c>
      <c r="C92" s="15">
        <v>255</v>
      </c>
      <c r="D92" s="29">
        <v>325</v>
      </c>
      <c r="E92" s="113">
        <f t="shared" si="6"/>
        <v>70</v>
      </c>
      <c r="F92" s="136">
        <v>332</v>
      </c>
      <c r="G92" s="29">
        <v>325</v>
      </c>
      <c r="H92" s="15">
        <v>325</v>
      </c>
      <c r="I92" s="15">
        <v>340</v>
      </c>
      <c r="J92" s="52">
        <f t="shared" si="7"/>
        <v>15</v>
      </c>
      <c r="K92" s="74">
        <v>346</v>
      </c>
      <c r="L92" s="15">
        <v>340</v>
      </c>
      <c r="M92" s="15">
        <v>340</v>
      </c>
      <c r="N92" s="15">
        <v>340</v>
      </c>
      <c r="O92" s="65">
        <v>15</v>
      </c>
      <c r="P92" s="99">
        <v>346</v>
      </c>
      <c r="Q92" s="15">
        <v>340</v>
      </c>
      <c r="R92" s="15">
        <v>340</v>
      </c>
      <c r="S92" s="15">
        <v>340</v>
      </c>
      <c r="T92" s="100">
        <v>15</v>
      </c>
      <c r="U92" s="101">
        <v>346</v>
      </c>
      <c r="V92" s="135">
        <v>340</v>
      </c>
      <c r="W92" s="15">
        <v>790</v>
      </c>
      <c r="X92" s="78"/>
    </row>
    <row r="93" spans="1:24" s="19" customFormat="1" x14ac:dyDescent="0.25">
      <c r="A93" s="21" t="s">
        <v>460</v>
      </c>
      <c r="B93" s="29">
        <v>25</v>
      </c>
      <c r="C93" s="15">
        <v>234</v>
      </c>
      <c r="D93" s="29">
        <v>256</v>
      </c>
      <c r="E93" s="113">
        <f t="shared" si="6"/>
        <v>22</v>
      </c>
      <c r="F93" s="136">
        <v>289</v>
      </c>
      <c r="G93" s="29">
        <v>256</v>
      </c>
      <c r="H93" s="15">
        <v>256</v>
      </c>
      <c r="I93" s="15">
        <v>306</v>
      </c>
      <c r="J93" s="52">
        <f t="shared" si="7"/>
        <v>50</v>
      </c>
      <c r="K93" s="74">
        <v>339</v>
      </c>
      <c r="L93" s="15">
        <v>306</v>
      </c>
      <c r="M93" s="15">
        <v>306</v>
      </c>
      <c r="N93" s="15">
        <v>307</v>
      </c>
      <c r="O93" s="65">
        <v>51</v>
      </c>
      <c r="P93" s="99">
        <v>340</v>
      </c>
      <c r="Q93" s="15">
        <v>307</v>
      </c>
      <c r="R93" s="15">
        <v>307</v>
      </c>
      <c r="S93" s="15">
        <v>307</v>
      </c>
      <c r="T93" s="100">
        <v>51</v>
      </c>
      <c r="U93" s="101">
        <v>340</v>
      </c>
      <c r="V93" s="135">
        <v>307</v>
      </c>
      <c r="W93" s="15">
        <v>328</v>
      </c>
      <c r="X93"/>
    </row>
    <row r="94" spans="1:24" s="19" customFormat="1" x14ac:dyDescent="0.25">
      <c r="A94" s="21" t="s">
        <v>348</v>
      </c>
      <c r="B94" s="29">
        <v>105</v>
      </c>
      <c r="C94" s="15">
        <v>136</v>
      </c>
      <c r="D94" s="29">
        <v>363</v>
      </c>
      <c r="E94" s="113">
        <f t="shared" si="6"/>
        <v>227</v>
      </c>
      <c r="F94" s="136">
        <v>361</v>
      </c>
      <c r="G94" s="29">
        <v>390</v>
      </c>
      <c r="H94" s="15">
        <v>430</v>
      </c>
      <c r="I94" s="15">
        <v>430</v>
      </c>
      <c r="J94" s="52">
        <f t="shared" si="7"/>
        <v>67</v>
      </c>
      <c r="K94" s="74">
        <v>429</v>
      </c>
      <c r="L94" s="15">
        <v>460</v>
      </c>
      <c r="M94" s="15">
        <v>500</v>
      </c>
      <c r="N94" s="15">
        <v>510</v>
      </c>
      <c r="O94" s="65">
        <v>147</v>
      </c>
      <c r="P94" s="99">
        <v>508</v>
      </c>
      <c r="Q94" s="15">
        <v>525</v>
      </c>
      <c r="R94" s="15">
        <v>525</v>
      </c>
      <c r="S94" s="15">
        <v>555</v>
      </c>
      <c r="T94" s="100">
        <v>192</v>
      </c>
      <c r="U94" s="101">
        <v>551</v>
      </c>
      <c r="V94" s="135">
        <v>555</v>
      </c>
      <c r="W94" s="15">
        <v>590</v>
      </c>
      <c r="X94" s="78"/>
    </row>
    <row r="95" spans="1:24" s="19" customFormat="1" x14ac:dyDescent="0.25">
      <c r="A95" s="21" t="s">
        <v>461</v>
      </c>
      <c r="B95" s="29"/>
      <c r="C95" s="15">
        <v>1</v>
      </c>
      <c r="D95" s="29">
        <v>1</v>
      </c>
      <c r="E95" s="113">
        <f t="shared" si="6"/>
        <v>0</v>
      </c>
      <c r="F95" s="136">
        <v>1</v>
      </c>
      <c r="G95" s="29">
        <v>1</v>
      </c>
      <c r="H95" s="15">
        <v>1</v>
      </c>
      <c r="I95" s="15">
        <v>1</v>
      </c>
      <c r="J95" s="52">
        <v>0</v>
      </c>
      <c r="K95" s="74">
        <v>1</v>
      </c>
      <c r="L95" s="15">
        <v>1</v>
      </c>
      <c r="M95" s="15">
        <v>1</v>
      </c>
      <c r="N95" s="15">
        <v>1</v>
      </c>
      <c r="O95" s="65">
        <v>0</v>
      </c>
      <c r="P95" s="99">
        <v>1</v>
      </c>
      <c r="Q95" s="15">
        <v>1</v>
      </c>
      <c r="R95" s="15">
        <v>1</v>
      </c>
      <c r="S95" s="15">
        <v>1</v>
      </c>
      <c r="T95" s="100">
        <v>0</v>
      </c>
      <c r="U95" s="101">
        <v>1</v>
      </c>
      <c r="V95" s="135">
        <v>1</v>
      </c>
      <c r="W95" s="15">
        <v>32</v>
      </c>
      <c r="X95" s="78"/>
    </row>
    <row r="96" spans="1:24" s="19" customFormat="1" x14ac:dyDescent="0.25">
      <c r="A96" s="17" t="s">
        <v>349</v>
      </c>
      <c r="B96" s="76">
        <f>SUM(B97:B106)</f>
        <v>3389</v>
      </c>
      <c r="C96" s="18"/>
      <c r="D96" s="76">
        <f>SUM(D97:D106)</f>
        <v>5845</v>
      </c>
      <c r="E96" s="112">
        <f>SUM(E97:E106)</f>
        <v>3</v>
      </c>
      <c r="F96" s="115">
        <f>SUM(F97:F106)</f>
        <v>6005</v>
      </c>
      <c r="G96" s="53"/>
      <c r="H96" s="18"/>
      <c r="I96" s="77">
        <f>SUM(I97:I106)</f>
        <v>6556</v>
      </c>
      <c r="J96" s="72">
        <f>SUM(J97:J106)</f>
        <v>711</v>
      </c>
      <c r="K96" s="73">
        <f>SUM(K97:K106)</f>
        <v>6729</v>
      </c>
      <c r="L96" s="18"/>
      <c r="M96" s="18"/>
      <c r="N96" s="76">
        <f>SUM(N97:N106)</f>
        <v>7689</v>
      </c>
      <c r="O96" s="102">
        <f>SUM(O97:O106)</f>
        <v>1844</v>
      </c>
      <c r="P96" s="103">
        <f>SUM(P97:P106)</f>
        <v>7881</v>
      </c>
      <c r="Q96" s="18"/>
      <c r="R96" s="18"/>
      <c r="S96" s="76">
        <f>SUM(S97:S106)</f>
        <v>8396</v>
      </c>
      <c r="T96" s="104">
        <f>SUM(T97:T106)</f>
        <v>2551</v>
      </c>
      <c r="U96" s="105">
        <f>SUM(U97:U106)</f>
        <v>8613</v>
      </c>
      <c r="V96" s="137"/>
      <c r="W96" s="18"/>
      <c r="X96" s="78"/>
    </row>
    <row r="97" spans="1:24" s="19" customFormat="1" x14ac:dyDescent="0.25">
      <c r="A97" s="20" t="s">
        <v>122</v>
      </c>
      <c r="B97" s="29">
        <v>2172</v>
      </c>
      <c r="C97" s="15">
        <v>2973</v>
      </c>
      <c r="D97" s="29">
        <v>2976</v>
      </c>
      <c r="E97" s="113">
        <f t="shared" ref="E97:E105" si="8">SUM(D97-C97)</f>
        <v>3</v>
      </c>
      <c r="F97" s="136">
        <v>2980</v>
      </c>
      <c r="G97" s="29">
        <v>3036</v>
      </c>
      <c r="H97" s="15">
        <v>3127</v>
      </c>
      <c r="I97" s="15">
        <v>3226</v>
      </c>
      <c r="J97" s="52">
        <f t="shared" ref="J97:J106" si="9">SUM(I97-D97)</f>
        <v>250</v>
      </c>
      <c r="K97" s="74">
        <v>3229</v>
      </c>
      <c r="L97" s="15">
        <v>3328</v>
      </c>
      <c r="M97" s="15">
        <v>3466</v>
      </c>
      <c r="N97" s="15">
        <v>3577</v>
      </c>
      <c r="O97" s="65">
        <v>601</v>
      </c>
      <c r="P97" s="99">
        <v>3576</v>
      </c>
      <c r="Q97" s="15">
        <v>3614</v>
      </c>
      <c r="R97" s="15">
        <v>3737</v>
      </c>
      <c r="S97" s="15">
        <v>3784</v>
      </c>
      <c r="T97" s="100">
        <v>808</v>
      </c>
      <c r="U97" s="101">
        <v>3784</v>
      </c>
      <c r="V97" s="135">
        <v>3810</v>
      </c>
      <c r="W97" s="15">
        <v>3851</v>
      </c>
      <c r="X97" s="78"/>
    </row>
    <row r="98" spans="1:24" s="19" customFormat="1" x14ac:dyDescent="0.25">
      <c r="A98" s="57" t="s">
        <v>350</v>
      </c>
      <c r="B98" s="29">
        <v>213</v>
      </c>
      <c r="C98" s="15">
        <v>482</v>
      </c>
      <c r="D98" s="29">
        <v>482</v>
      </c>
      <c r="E98" s="113">
        <f t="shared" si="8"/>
        <v>0</v>
      </c>
      <c r="F98" s="136">
        <v>556</v>
      </c>
      <c r="G98" s="29">
        <v>507</v>
      </c>
      <c r="H98" s="15">
        <v>541</v>
      </c>
      <c r="I98" s="15">
        <v>563</v>
      </c>
      <c r="J98" s="52">
        <f t="shared" si="9"/>
        <v>81</v>
      </c>
      <c r="K98" s="74">
        <v>647</v>
      </c>
      <c r="L98" s="15">
        <v>616</v>
      </c>
      <c r="M98" s="15">
        <v>662</v>
      </c>
      <c r="N98" s="15">
        <v>695</v>
      </c>
      <c r="O98" s="65">
        <v>213</v>
      </c>
      <c r="P98" s="99">
        <v>799</v>
      </c>
      <c r="Q98" s="15">
        <v>705</v>
      </c>
      <c r="R98" s="15">
        <v>742</v>
      </c>
      <c r="S98" s="15">
        <v>772</v>
      </c>
      <c r="T98" s="100">
        <v>290</v>
      </c>
      <c r="U98" s="101">
        <v>894</v>
      </c>
      <c r="V98" s="135">
        <v>781</v>
      </c>
      <c r="W98" s="15">
        <v>798</v>
      </c>
      <c r="X98" s="78"/>
    </row>
    <row r="99" spans="1:24" s="19" customFormat="1" x14ac:dyDescent="0.25">
      <c r="A99" s="57" t="s">
        <v>351</v>
      </c>
      <c r="B99" s="29">
        <v>152</v>
      </c>
      <c r="C99" s="15">
        <v>357</v>
      </c>
      <c r="D99" s="29">
        <v>357</v>
      </c>
      <c r="E99" s="113">
        <f t="shared" si="8"/>
        <v>0</v>
      </c>
      <c r="F99" s="136">
        <v>363</v>
      </c>
      <c r="G99" s="29">
        <v>373</v>
      </c>
      <c r="H99" s="15">
        <v>393</v>
      </c>
      <c r="I99" s="15">
        <v>408</v>
      </c>
      <c r="J99" s="52">
        <f t="shared" si="9"/>
        <v>51</v>
      </c>
      <c r="K99" s="74">
        <v>414</v>
      </c>
      <c r="L99" s="15">
        <v>430</v>
      </c>
      <c r="M99" s="15">
        <v>460</v>
      </c>
      <c r="N99" s="15">
        <v>483</v>
      </c>
      <c r="O99" s="65">
        <v>126</v>
      </c>
      <c r="P99" s="99">
        <v>489</v>
      </c>
      <c r="Q99" s="15">
        <v>490</v>
      </c>
      <c r="R99" s="15">
        <v>510</v>
      </c>
      <c r="S99" s="15">
        <v>530</v>
      </c>
      <c r="T99" s="100">
        <v>173</v>
      </c>
      <c r="U99" s="101">
        <v>536</v>
      </c>
      <c r="V99" s="135">
        <v>535</v>
      </c>
      <c r="W99" s="15">
        <v>547</v>
      </c>
      <c r="X99" s="78"/>
    </row>
    <row r="100" spans="1:24" s="19" customFormat="1" x14ac:dyDescent="0.25">
      <c r="A100" s="57" t="s">
        <v>352</v>
      </c>
      <c r="B100" s="29">
        <v>156</v>
      </c>
      <c r="C100" s="15">
        <v>352</v>
      </c>
      <c r="D100" s="29">
        <v>352</v>
      </c>
      <c r="E100" s="113">
        <f t="shared" si="8"/>
        <v>0</v>
      </c>
      <c r="F100" s="136">
        <v>379</v>
      </c>
      <c r="G100" s="29">
        <v>371</v>
      </c>
      <c r="H100" s="15">
        <v>392</v>
      </c>
      <c r="I100" s="15">
        <v>414</v>
      </c>
      <c r="J100" s="52">
        <f t="shared" si="9"/>
        <v>62</v>
      </c>
      <c r="K100" s="74">
        <v>443</v>
      </c>
      <c r="L100" s="15">
        <v>450</v>
      </c>
      <c r="M100" s="15">
        <v>483</v>
      </c>
      <c r="N100" s="15">
        <v>508</v>
      </c>
      <c r="O100" s="65">
        <v>156</v>
      </c>
      <c r="P100" s="99">
        <v>540</v>
      </c>
      <c r="Q100" s="15">
        <v>517</v>
      </c>
      <c r="R100" s="15">
        <v>576</v>
      </c>
      <c r="S100" s="15">
        <v>595</v>
      </c>
      <c r="T100" s="100">
        <v>243</v>
      </c>
      <c r="U100" s="101">
        <v>631</v>
      </c>
      <c r="V100" s="135">
        <v>604</v>
      </c>
      <c r="W100" s="15">
        <v>617</v>
      </c>
      <c r="X100" s="78"/>
    </row>
    <row r="101" spans="1:24" s="19" customFormat="1" x14ac:dyDescent="0.25">
      <c r="A101" s="57" t="s">
        <v>353</v>
      </c>
      <c r="B101" s="29">
        <v>129</v>
      </c>
      <c r="C101" s="15">
        <v>319</v>
      </c>
      <c r="D101" s="29">
        <v>319</v>
      </c>
      <c r="E101" s="113">
        <f t="shared" si="8"/>
        <v>0</v>
      </c>
      <c r="F101" s="136">
        <v>336</v>
      </c>
      <c r="G101" s="29">
        <v>336</v>
      </c>
      <c r="H101" s="15">
        <v>356</v>
      </c>
      <c r="I101" s="15">
        <v>375</v>
      </c>
      <c r="J101" s="52">
        <f t="shared" si="9"/>
        <v>56</v>
      </c>
      <c r="K101" s="74">
        <v>394</v>
      </c>
      <c r="L101" s="15">
        <v>395</v>
      </c>
      <c r="M101" s="15">
        <v>432</v>
      </c>
      <c r="N101" s="15">
        <v>455</v>
      </c>
      <c r="O101" s="65">
        <v>136</v>
      </c>
      <c r="P101" s="99">
        <v>476</v>
      </c>
      <c r="Q101" s="15">
        <v>463</v>
      </c>
      <c r="R101" s="15">
        <v>488</v>
      </c>
      <c r="S101" s="15">
        <v>509</v>
      </c>
      <c r="T101" s="100">
        <v>190</v>
      </c>
      <c r="U101" s="101">
        <v>532</v>
      </c>
      <c r="V101" s="135">
        <v>514</v>
      </c>
      <c r="W101" s="15">
        <v>527</v>
      </c>
      <c r="X101" s="78"/>
    </row>
    <row r="102" spans="1:24" s="19" customFormat="1" x14ac:dyDescent="0.25">
      <c r="A102" s="57" t="s">
        <v>354</v>
      </c>
      <c r="B102" s="29">
        <v>118</v>
      </c>
      <c r="C102" s="15">
        <v>291</v>
      </c>
      <c r="D102" s="29">
        <v>291</v>
      </c>
      <c r="E102" s="113">
        <f t="shared" si="8"/>
        <v>0</v>
      </c>
      <c r="F102" s="136">
        <v>298</v>
      </c>
      <c r="G102" s="29">
        <v>309</v>
      </c>
      <c r="H102" s="15">
        <v>323</v>
      </c>
      <c r="I102" s="15">
        <v>341</v>
      </c>
      <c r="J102" s="52">
        <f t="shared" si="9"/>
        <v>50</v>
      </c>
      <c r="K102" s="74">
        <v>348</v>
      </c>
      <c r="L102" s="15">
        <v>363</v>
      </c>
      <c r="M102" s="15">
        <v>401</v>
      </c>
      <c r="N102" s="15">
        <v>440</v>
      </c>
      <c r="O102" s="65">
        <v>149</v>
      </c>
      <c r="P102" s="99">
        <v>447</v>
      </c>
      <c r="Q102" s="15">
        <v>449</v>
      </c>
      <c r="R102" s="15">
        <v>477</v>
      </c>
      <c r="S102" s="15">
        <v>492</v>
      </c>
      <c r="T102" s="100">
        <v>201</v>
      </c>
      <c r="U102" s="101">
        <v>499</v>
      </c>
      <c r="V102" s="135">
        <v>501</v>
      </c>
      <c r="W102" s="15">
        <v>509</v>
      </c>
      <c r="X102" s="78"/>
    </row>
    <row r="103" spans="1:24" s="56" customFormat="1" x14ac:dyDescent="0.25">
      <c r="A103" s="57" t="s">
        <v>355</v>
      </c>
      <c r="B103" s="29">
        <v>107</v>
      </c>
      <c r="C103" s="15">
        <v>251</v>
      </c>
      <c r="D103" s="29">
        <v>251</v>
      </c>
      <c r="E103" s="113">
        <f t="shared" si="8"/>
        <v>0</v>
      </c>
      <c r="F103" s="136">
        <v>257</v>
      </c>
      <c r="G103" s="29">
        <v>265</v>
      </c>
      <c r="H103" s="15">
        <v>275</v>
      </c>
      <c r="I103" s="15">
        <v>293</v>
      </c>
      <c r="J103" s="52">
        <f t="shared" si="9"/>
        <v>42</v>
      </c>
      <c r="K103" s="74">
        <v>299</v>
      </c>
      <c r="L103" s="15">
        <v>318</v>
      </c>
      <c r="M103" s="15">
        <v>355</v>
      </c>
      <c r="N103" s="15">
        <v>375</v>
      </c>
      <c r="O103" s="65">
        <v>124</v>
      </c>
      <c r="P103" s="99">
        <v>380</v>
      </c>
      <c r="Q103" s="15">
        <v>381</v>
      </c>
      <c r="R103" s="15">
        <v>405</v>
      </c>
      <c r="S103" s="15">
        <v>421</v>
      </c>
      <c r="T103" s="100">
        <v>170</v>
      </c>
      <c r="U103" s="101">
        <v>426</v>
      </c>
      <c r="V103" s="135">
        <v>425</v>
      </c>
      <c r="W103" s="15">
        <v>434</v>
      </c>
      <c r="X103" s="78"/>
    </row>
    <row r="104" spans="1:24" s="19" customFormat="1" x14ac:dyDescent="0.25">
      <c r="A104" s="57" t="s">
        <v>356</v>
      </c>
      <c r="B104" s="29">
        <v>129</v>
      </c>
      <c r="C104" s="15">
        <v>317</v>
      </c>
      <c r="D104" s="29">
        <v>317</v>
      </c>
      <c r="E104" s="113">
        <f t="shared" si="8"/>
        <v>0</v>
      </c>
      <c r="F104" s="136">
        <v>324</v>
      </c>
      <c r="G104" s="29">
        <v>332</v>
      </c>
      <c r="H104" s="15">
        <v>346</v>
      </c>
      <c r="I104" s="15">
        <v>363</v>
      </c>
      <c r="J104" s="52">
        <f t="shared" si="9"/>
        <v>46</v>
      </c>
      <c r="K104" s="74">
        <v>370</v>
      </c>
      <c r="L104" s="15">
        <v>383</v>
      </c>
      <c r="M104" s="15">
        <v>412</v>
      </c>
      <c r="N104" s="15">
        <v>436</v>
      </c>
      <c r="O104" s="65">
        <v>119</v>
      </c>
      <c r="P104" s="99">
        <v>442</v>
      </c>
      <c r="Q104" s="15">
        <v>443</v>
      </c>
      <c r="R104" s="15">
        <v>465</v>
      </c>
      <c r="S104" s="15">
        <v>480</v>
      </c>
      <c r="T104" s="100">
        <v>163</v>
      </c>
      <c r="U104" s="101">
        <v>486</v>
      </c>
      <c r="V104" s="135">
        <v>484</v>
      </c>
      <c r="W104" s="15">
        <v>491</v>
      </c>
      <c r="X104"/>
    </row>
    <row r="105" spans="1:24" s="19" customFormat="1" x14ac:dyDescent="0.25">
      <c r="A105" s="57" t="s">
        <v>357</v>
      </c>
      <c r="B105" s="29">
        <v>104</v>
      </c>
      <c r="C105" s="15">
        <v>259</v>
      </c>
      <c r="D105" s="29">
        <v>259</v>
      </c>
      <c r="E105" s="113">
        <f t="shared" si="8"/>
        <v>0</v>
      </c>
      <c r="F105" s="136">
        <v>262</v>
      </c>
      <c r="G105" s="29">
        <v>271</v>
      </c>
      <c r="H105" s="15">
        <v>282</v>
      </c>
      <c r="I105" s="15">
        <v>299</v>
      </c>
      <c r="J105" s="52">
        <f t="shared" si="9"/>
        <v>40</v>
      </c>
      <c r="K105" s="74">
        <v>302</v>
      </c>
      <c r="L105" s="15">
        <v>315</v>
      </c>
      <c r="M105" s="15">
        <v>351</v>
      </c>
      <c r="N105" s="15">
        <v>371</v>
      </c>
      <c r="O105" s="65">
        <v>112</v>
      </c>
      <c r="P105" s="99">
        <v>374</v>
      </c>
      <c r="Q105" s="15">
        <v>377</v>
      </c>
      <c r="R105" s="15">
        <v>400</v>
      </c>
      <c r="S105" s="15">
        <v>421</v>
      </c>
      <c r="T105" s="100">
        <v>162</v>
      </c>
      <c r="U105" s="101">
        <v>424</v>
      </c>
      <c r="V105" s="135">
        <v>427</v>
      </c>
      <c r="W105" s="15">
        <v>436</v>
      </c>
      <c r="X105" s="75"/>
    </row>
    <row r="106" spans="1:24" s="19" customFormat="1" x14ac:dyDescent="0.25">
      <c r="A106" s="57" t="s">
        <v>358</v>
      </c>
      <c r="B106" s="29">
        <v>109</v>
      </c>
      <c r="C106" s="15">
        <v>241</v>
      </c>
      <c r="D106" s="29">
        <v>241</v>
      </c>
      <c r="E106" s="113">
        <v>0</v>
      </c>
      <c r="F106" s="136">
        <v>250</v>
      </c>
      <c r="G106" s="29">
        <v>250</v>
      </c>
      <c r="H106" s="15">
        <v>264</v>
      </c>
      <c r="I106" s="15">
        <v>274</v>
      </c>
      <c r="J106" s="52">
        <f t="shared" si="9"/>
        <v>33</v>
      </c>
      <c r="K106" s="74">
        <v>283</v>
      </c>
      <c r="L106" s="15">
        <v>294</v>
      </c>
      <c r="M106" s="15">
        <v>326</v>
      </c>
      <c r="N106" s="15">
        <v>349</v>
      </c>
      <c r="O106" s="65">
        <v>108</v>
      </c>
      <c r="P106" s="99">
        <v>358</v>
      </c>
      <c r="Q106" s="15">
        <v>358</v>
      </c>
      <c r="R106" s="15">
        <v>376</v>
      </c>
      <c r="S106" s="15">
        <v>392</v>
      </c>
      <c r="T106" s="100">
        <v>151</v>
      </c>
      <c r="U106" s="101">
        <v>401</v>
      </c>
      <c r="V106" s="135">
        <v>397</v>
      </c>
      <c r="W106" s="15">
        <v>404</v>
      </c>
      <c r="X106" s="75"/>
    </row>
    <row r="107" spans="1:24" s="19" customFormat="1" x14ac:dyDescent="0.25">
      <c r="A107" s="17" t="s">
        <v>359</v>
      </c>
      <c r="B107" s="53"/>
      <c r="C107" s="18"/>
      <c r="D107" s="53"/>
      <c r="E107" s="113"/>
      <c r="F107" s="114"/>
      <c r="G107" s="53"/>
      <c r="H107" s="18"/>
      <c r="I107" s="18"/>
      <c r="J107" s="52"/>
      <c r="K107" s="74"/>
      <c r="L107" s="18"/>
      <c r="M107" s="18"/>
      <c r="N107" s="18"/>
      <c r="O107" s="65"/>
      <c r="P107" s="99"/>
      <c r="Q107" s="18"/>
      <c r="R107" s="18"/>
      <c r="S107" s="18"/>
      <c r="T107" s="100"/>
      <c r="U107" s="101"/>
      <c r="V107" s="137"/>
      <c r="W107" s="18"/>
      <c r="X107" s="75"/>
    </row>
    <row r="108" spans="1:24" s="19" customFormat="1" x14ac:dyDescent="0.25">
      <c r="A108" s="20" t="s">
        <v>124</v>
      </c>
      <c r="B108" s="79">
        <v>5124</v>
      </c>
      <c r="C108" s="15">
        <v>8176</v>
      </c>
      <c r="D108" s="79">
        <v>10464</v>
      </c>
      <c r="E108" s="112">
        <f>SUM(D108-C108)</f>
        <v>2288</v>
      </c>
      <c r="F108" s="115">
        <v>10742</v>
      </c>
      <c r="G108" s="29">
        <v>10772</v>
      </c>
      <c r="H108" s="15">
        <v>11071</v>
      </c>
      <c r="I108" s="20">
        <v>11838</v>
      </c>
      <c r="J108" s="72">
        <f>SUM(I108-D108)</f>
        <v>1374</v>
      </c>
      <c r="K108" s="73">
        <v>12007</v>
      </c>
      <c r="L108" s="15">
        <v>12403</v>
      </c>
      <c r="M108" s="15">
        <v>13385</v>
      </c>
      <c r="N108" s="79">
        <v>14931</v>
      </c>
      <c r="O108" s="102">
        <v>4467</v>
      </c>
      <c r="P108" s="103">
        <v>15107</v>
      </c>
      <c r="Q108" s="15">
        <v>14883</v>
      </c>
      <c r="R108" s="15">
        <v>17768</v>
      </c>
      <c r="S108" s="79">
        <v>19361</v>
      </c>
      <c r="T108" s="104">
        <v>8897</v>
      </c>
      <c r="U108" s="105">
        <v>19529</v>
      </c>
      <c r="V108" s="135">
        <v>21054</v>
      </c>
      <c r="W108" s="15">
        <v>23200</v>
      </c>
      <c r="X108" s="75"/>
    </row>
    <row r="109" spans="1:24" s="19" customFormat="1" x14ac:dyDescent="0.25">
      <c r="A109" s="17" t="s">
        <v>360</v>
      </c>
      <c r="B109" s="76">
        <f>SUM(B110:B121)</f>
        <v>23292</v>
      </c>
      <c r="C109" s="18"/>
      <c r="D109" s="76">
        <f>SUM(D110:D121)</f>
        <v>35405</v>
      </c>
      <c r="E109" s="112">
        <v>563</v>
      </c>
      <c r="F109" s="115">
        <f>SUM(F110:F121)</f>
        <v>46723</v>
      </c>
      <c r="G109" s="53"/>
      <c r="H109" s="18"/>
      <c r="I109" s="77">
        <f>SUM(I110:I121)</f>
        <v>45993</v>
      </c>
      <c r="J109" s="72">
        <f>SUM(J110:J121)</f>
        <v>10588</v>
      </c>
      <c r="K109" s="73">
        <f>SUM(K110:K121)</f>
        <v>58737</v>
      </c>
      <c r="L109" s="18"/>
      <c r="M109" s="18"/>
      <c r="N109" s="76">
        <f>SUM(N110:N121)</f>
        <v>50221</v>
      </c>
      <c r="O109" s="102">
        <f>SUM(O110:O121)</f>
        <v>14816</v>
      </c>
      <c r="P109" s="103">
        <f>SUM(P110:P121)</f>
        <v>65767</v>
      </c>
      <c r="Q109" s="18"/>
      <c r="R109" s="18"/>
      <c r="S109" s="76">
        <f>SUM(S110:S121)</f>
        <v>51682</v>
      </c>
      <c r="T109" s="104">
        <f>SUM(T110:T121)</f>
        <v>16283</v>
      </c>
      <c r="U109" s="105">
        <f>SUM(U110:U121)</f>
        <v>68185</v>
      </c>
      <c r="V109" s="137"/>
      <c r="W109" s="18"/>
      <c r="X109" s="75"/>
    </row>
    <row r="110" spans="1:24" s="19" customFormat="1" x14ac:dyDescent="0.25">
      <c r="A110" s="20" t="s">
        <v>37</v>
      </c>
      <c r="B110" s="29">
        <v>13173</v>
      </c>
      <c r="C110" s="14">
        <v>19402</v>
      </c>
      <c r="D110" s="29">
        <v>19965</v>
      </c>
      <c r="E110" s="113">
        <f t="shared" ref="E110:E116" si="10">SUM(D110-C110)</f>
        <v>563</v>
      </c>
      <c r="F110" s="136">
        <v>26135</v>
      </c>
      <c r="G110" s="22">
        <v>20412</v>
      </c>
      <c r="H110" s="14">
        <v>21452</v>
      </c>
      <c r="I110" s="15">
        <v>23370</v>
      </c>
      <c r="J110" s="52">
        <f t="shared" ref="J110:J121" si="11">SUM(I110-D110)</f>
        <v>3405</v>
      </c>
      <c r="K110" s="74">
        <v>29975</v>
      </c>
      <c r="L110" s="14">
        <v>23751</v>
      </c>
      <c r="M110" s="14">
        <v>23875</v>
      </c>
      <c r="N110" s="14">
        <v>24066</v>
      </c>
      <c r="O110" s="65">
        <v>4101</v>
      </c>
      <c r="P110" s="99">
        <v>31254</v>
      </c>
      <c r="Q110" s="14">
        <v>24355</v>
      </c>
      <c r="R110" s="14">
        <v>24588</v>
      </c>
      <c r="S110" s="14">
        <v>25474</v>
      </c>
      <c r="T110" s="100">
        <v>5509</v>
      </c>
      <c r="U110" s="101">
        <v>33576</v>
      </c>
      <c r="V110" s="134">
        <v>26286</v>
      </c>
      <c r="W110" s="14">
        <v>29743</v>
      </c>
      <c r="X110"/>
    </row>
    <row r="111" spans="1:24" s="19" customFormat="1" ht="15.75" x14ac:dyDescent="0.25">
      <c r="A111" s="27" t="s">
        <v>126</v>
      </c>
      <c r="B111" s="29">
        <v>842</v>
      </c>
      <c r="C111" s="14">
        <v>1286</v>
      </c>
      <c r="D111" s="29">
        <v>1286</v>
      </c>
      <c r="E111" s="113">
        <f t="shared" si="10"/>
        <v>0</v>
      </c>
      <c r="F111" s="136">
        <v>1855</v>
      </c>
      <c r="G111" s="22">
        <v>1349</v>
      </c>
      <c r="H111" s="14">
        <v>1509</v>
      </c>
      <c r="I111" s="14">
        <v>1904</v>
      </c>
      <c r="J111" s="52">
        <f t="shared" si="11"/>
        <v>618</v>
      </c>
      <c r="K111" s="74">
        <v>2635</v>
      </c>
      <c r="L111" s="14">
        <v>2069</v>
      </c>
      <c r="M111" s="14">
        <v>2183</v>
      </c>
      <c r="N111" s="14">
        <v>2190</v>
      </c>
      <c r="O111" s="65">
        <v>904</v>
      </c>
      <c r="P111" s="99">
        <v>3216</v>
      </c>
      <c r="Q111" s="47">
        <v>2189</v>
      </c>
      <c r="R111" s="47">
        <v>2188</v>
      </c>
      <c r="S111" s="47">
        <v>2187</v>
      </c>
      <c r="T111" s="100">
        <v>907</v>
      </c>
      <c r="U111" s="101">
        <v>3213</v>
      </c>
      <c r="V111" s="134">
        <v>2187</v>
      </c>
      <c r="W111" s="14">
        <v>2187</v>
      </c>
      <c r="X111"/>
    </row>
    <row r="112" spans="1:24" s="19" customFormat="1" ht="15.75" x14ac:dyDescent="0.25">
      <c r="A112" s="27" t="s">
        <v>127</v>
      </c>
      <c r="B112" s="29">
        <v>865</v>
      </c>
      <c r="C112" s="14">
        <v>1298</v>
      </c>
      <c r="D112" s="29">
        <v>1298</v>
      </c>
      <c r="E112" s="113">
        <f t="shared" si="10"/>
        <v>0</v>
      </c>
      <c r="F112" s="136">
        <v>1346</v>
      </c>
      <c r="G112" s="22">
        <v>1348</v>
      </c>
      <c r="H112" s="14">
        <v>1529</v>
      </c>
      <c r="I112" s="14">
        <v>1854</v>
      </c>
      <c r="J112" s="52">
        <f t="shared" si="11"/>
        <v>556</v>
      </c>
      <c r="K112" s="74">
        <v>1877</v>
      </c>
      <c r="L112" s="14">
        <v>2028</v>
      </c>
      <c r="M112" s="14">
        <v>2122</v>
      </c>
      <c r="N112" s="14">
        <v>2162</v>
      </c>
      <c r="O112" s="65">
        <v>864</v>
      </c>
      <c r="P112" s="99">
        <v>2253</v>
      </c>
      <c r="Q112" s="14">
        <v>2162</v>
      </c>
      <c r="R112" s="14">
        <v>2162</v>
      </c>
      <c r="S112" s="47">
        <v>2161</v>
      </c>
      <c r="T112" s="100">
        <v>863</v>
      </c>
      <c r="U112" s="101">
        <v>2252</v>
      </c>
      <c r="V112" s="134">
        <v>2161</v>
      </c>
      <c r="W112" s="14">
        <v>2161</v>
      </c>
      <c r="X112"/>
    </row>
    <row r="113" spans="1:24" s="19" customFormat="1" ht="15.75" x14ac:dyDescent="0.25">
      <c r="A113" s="27" t="s">
        <v>128</v>
      </c>
      <c r="B113" s="29">
        <v>806</v>
      </c>
      <c r="C113" s="14">
        <v>1251</v>
      </c>
      <c r="D113" s="29">
        <v>1251</v>
      </c>
      <c r="E113" s="113">
        <f t="shared" si="10"/>
        <v>0</v>
      </c>
      <c r="F113" s="136">
        <v>1800</v>
      </c>
      <c r="G113" s="22">
        <v>1326</v>
      </c>
      <c r="H113" s="14">
        <v>1512</v>
      </c>
      <c r="I113" s="14">
        <v>1930</v>
      </c>
      <c r="J113" s="52">
        <f t="shared" si="11"/>
        <v>679</v>
      </c>
      <c r="K113" s="74">
        <v>2628</v>
      </c>
      <c r="L113" s="14">
        <v>2131</v>
      </c>
      <c r="M113" s="14">
        <v>2249</v>
      </c>
      <c r="N113" s="14">
        <v>2259</v>
      </c>
      <c r="O113" s="65">
        <v>1008</v>
      </c>
      <c r="P113" s="99">
        <v>3235</v>
      </c>
      <c r="Q113" s="14">
        <v>2260</v>
      </c>
      <c r="R113" s="14">
        <v>2260</v>
      </c>
      <c r="S113" s="14">
        <v>2260</v>
      </c>
      <c r="T113" s="100">
        <v>1009</v>
      </c>
      <c r="U113" s="101">
        <v>3236</v>
      </c>
      <c r="V113" s="145">
        <v>2259</v>
      </c>
      <c r="W113" s="47">
        <v>2259</v>
      </c>
      <c r="X113"/>
    </row>
    <row r="114" spans="1:24" s="56" customFormat="1" ht="15.75" x14ac:dyDescent="0.25">
      <c r="A114" s="27" t="s">
        <v>129</v>
      </c>
      <c r="B114" s="29">
        <v>1563</v>
      </c>
      <c r="C114" s="14">
        <v>2346</v>
      </c>
      <c r="D114" s="29">
        <v>2346</v>
      </c>
      <c r="E114" s="113">
        <f t="shared" si="10"/>
        <v>0</v>
      </c>
      <c r="F114" s="136">
        <v>4265</v>
      </c>
      <c r="G114" s="22">
        <v>2424</v>
      </c>
      <c r="H114" s="14">
        <v>2671</v>
      </c>
      <c r="I114" s="14">
        <v>3211</v>
      </c>
      <c r="J114" s="52">
        <f t="shared" si="11"/>
        <v>865</v>
      </c>
      <c r="K114" s="74">
        <v>5507</v>
      </c>
      <c r="L114" s="14">
        <v>3444</v>
      </c>
      <c r="M114" s="14">
        <v>3589</v>
      </c>
      <c r="N114" s="14">
        <v>3694</v>
      </c>
      <c r="O114" s="65">
        <v>1348</v>
      </c>
      <c r="P114" s="99">
        <v>6432</v>
      </c>
      <c r="Q114" s="14">
        <v>3756</v>
      </c>
      <c r="R114" s="47">
        <v>3755</v>
      </c>
      <c r="S114" s="15">
        <v>3754</v>
      </c>
      <c r="T114" s="100">
        <v>1408</v>
      </c>
      <c r="U114" s="101">
        <v>6536</v>
      </c>
      <c r="V114" s="134">
        <v>3754</v>
      </c>
      <c r="W114" s="47">
        <v>3753</v>
      </c>
      <c r="X114" s="19"/>
    </row>
    <row r="115" spans="1:24" s="19" customFormat="1" ht="15.75" x14ac:dyDescent="0.25">
      <c r="A115" s="27" t="s">
        <v>130</v>
      </c>
      <c r="B115" s="29">
        <v>1034</v>
      </c>
      <c r="C115" s="14">
        <v>1562</v>
      </c>
      <c r="D115" s="29">
        <v>1562</v>
      </c>
      <c r="E115" s="113">
        <f t="shared" si="10"/>
        <v>0</v>
      </c>
      <c r="F115" s="136">
        <v>2236</v>
      </c>
      <c r="G115" s="22">
        <v>1621</v>
      </c>
      <c r="H115" s="14">
        <v>1815</v>
      </c>
      <c r="I115" s="14">
        <v>2283</v>
      </c>
      <c r="J115" s="52">
        <f t="shared" si="11"/>
        <v>721</v>
      </c>
      <c r="K115" s="74">
        <v>3136</v>
      </c>
      <c r="L115" s="14">
        <v>2517</v>
      </c>
      <c r="M115" s="14">
        <v>2644</v>
      </c>
      <c r="N115" s="14">
        <v>2653</v>
      </c>
      <c r="O115" s="65">
        <v>1091</v>
      </c>
      <c r="P115" s="99">
        <v>3842</v>
      </c>
      <c r="Q115" s="14">
        <v>2653</v>
      </c>
      <c r="R115" s="14">
        <v>2653</v>
      </c>
      <c r="S115" s="47">
        <v>2652</v>
      </c>
      <c r="T115" s="100">
        <v>1090</v>
      </c>
      <c r="U115" s="101">
        <v>3840</v>
      </c>
      <c r="V115" s="134">
        <v>2652</v>
      </c>
      <c r="W115" s="14">
        <v>2652</v>
      </c>
      <c r="X115"/>
    </row>
    <row r="116" spans="1:24" s="19" customFormat="1" ht="15.75" x14ac:dyDescent="0.25">
      <c r="A116" s="27" t="s">
        <v>131</v>
      </c>
      <c r="B116" s="29">
        <v>1081</v>
      </c>
      <c r="C116" s="14">
        <v>1633</v>
      </c>
      <c r="D116" s="29">
        <v>1633</v>
      </c>
      <c r="E116" s="113">
        <f t="shared" si="10"/>
        <v>0</v>
      </c>
      <c r="F116" s="136">
        <v>2056</v>
      </c>
      <c r="G116" s="22">
        <v>1714</v>
      </c>
      <c r="H116" s="14">
        <v>1917</v>
      </c>
      <c r="I116" s="14">
        <v>2452</v>
      </c>
      <c r="J116" s="52">
        <f t="shared" si="11"/>
        <v>819</v>
      </c>
      <c r="K116" s="74">
        <v>2988</v>
      </c>
      <c r="L116" s="14">
        <v>2674</v>
      </c>
      <c r="M116" s="14">
        <v>2810</v>
      </c>
      <c r="N116" s="14">
        <v>2821</v>
      </c>
      <c r="O116" s="65">
        <v>1188</v>
      </c>
      <c r="P116" s="99">
        <v>3592</v>
      </c>
      <c r="Q116" s="14">
        <v>2822</v>
      </c>
      <c r="R116" s="47">
        <v>2821</v>
      </c>
      <c r="S116" s="47">
        <v>2820</v>
      </c>
      <c r="T116" s="100">
        <v>1187</v>
      </c>
      <c r="U116" s="101">
        <v>3592</v>
      </c>
      <c r="V116" s="134">
        <v>2820</v>
      </c>
      <c r="W116" s="14">
        <v>2820</v>
      </c>
    </row>
    <row r="117" spans="1:24" s="19" customFormat="1" ht="15.75" x14ac:dyDescent="0.25">
      <c r="A117" s="27" t="s">
        <v>132</v>
      </c>
      <c r="B117" s="29">
        <v>1048</v>
      </c>
      <c r="C117" s="14">
        <v>1627</v>
      </c>
      <c r="D117" s="29">
        <v>1627</v>
      </c>
      <c r="E117" s="113">
        <v>0</v>
      </c>
      <c r="F117" s="136">
        <v>2377</v>
      </c>
      <c r="G117" s="22">
        <v>1728</v>
      </c>
      <c r="H117" s="14">
        <v>1965</v>
      </c>
      <c r="I117" s="14">
        <v>2431</v>
      </c>
      <c r="J117" s="52">
        <f t="shared" si="11"/>
        <v>804</v>
      </c>
      <c r="K117" s="74">
        <v>3326</v>
      </c>
      <c r="L117" s="14">
        <v>2657</v>
      </c>
      <c r="M117" s="14">
        <v>2775</v>
      </c>
      <c r="N117" s="14">
        <v>2785</v>
      </c>
      <c r="O117" s="65">
        <v>1158</v>
      </c>
      <c r="P117" s="99">
        <v>3980</v>
      </c>
      <c r="Q117" s="14">
        <v>2785</v>
      </c>
      <c r="R117" s="14">
        <v>2785</v>
      </c>
      <c r="S117" s="47">
        <v>2784</v>
      </c>
      <c r="T117" s="100">
        <v>1157</v>
      </c>
      <c r="U117" s="101">
        <v>3978</v>
      </c>
      <c r="V117" s="134">
        <v>2784</v>
      </c>
      <c r="W117" s="14">
        <v>2784</v>
      </c>
      <c r="X117"/>
    </row>
    <row r="118" spans="1:24" s="19" customFormat="1" ht="15.75" x14ac:dyDescent="0.25">
      <c r="A118" s="27" t="s">
        <v>133</v>
      </c>
      <c r="B118" s="29">
        <v>855</v>
      </c>
      <c r="C118" s="14">
        <v>1337</v>
      </c>
      <c r="D118" s="29">
        <v>1337</v>
      </c>
      <c r="E118" s="113">
        <v>0</v>
      </c>
      <c r="F118" s="136">
        <v>1402</v>
      </c>
      <c r="G118" s="22">
        <v>1410</v>
      </c>
      <c r="H118" s="14">
        <v>1600</v>
      </c>
      <c r="I118" s="14">
        <v>2020</v>
      </c>
      <c r="J118" s="52">
        <f t="shared" si="11"/>
        <v>683</v>
      </c>
      <c r="K118" s="74">
        <v>2056</v>
      </c>
      <c r="L118" s="47">
        <v>2219</v>
      </c>
      <c r="M118" s="14">
        <v>2343</v>
      </c>
      <c r="N118" s="14">
        <v>2348</v>
      </c>
      <c r="O118" s="65">
        <v>1011</v>
      </c>
      <c r="P118" s="99">
        <v>2464</v>
      </c>
      <c r="Q118" s="14">
        <v>2349</v>
      </c>
      <c r="R118" s="14">
        <v>2349</v>
      </c>
      <c r="S118" s="14">
        <v>2348</v>
      </c>
      <c r="T118" s="100">
        <v>1011</v>
      </c>
      <c r="U118" s="101">
        <v>2464</v>
      </c>
      <c r="V118" s="134">
        <v>2348</v>
      </c>
      <c r="W118" s="14">
        <v>2348</v>
      </c>
    </row>
    <row r="119" spans="1:24" s="19" customFormat="1" ht="15.75" x14ac:dyDescent="0.25">
      <c r="A119" s="27" t="s">
        <v>134</v>
      </c>
      <c r="B119" s="29">
        <v>454</v>
      </c>
      <c r="C119" s="14">
        <v>684</v>
      </c>
      <c r="D119" s="29">
        <v>684</v>
      </c>
      <c r="E119" s="113">
        <v>0</v>
      </c>
      <c r="F119" s="136">
        <v>704</v>
      </c>
      <c r="G119" s="22">
        <v>713</v>
      </c>
      <c r="H119" s="14">
        <v>803</v>
      </c>
      <c r="I119" s="14">
        <v>999</v>
      </c>
      <c r="J119" s="52">
        <f t="shared" si="11"/>
        <v>315</v>
      </c>
      <c r="K119" s="74">
        <v>1001</v>
      </c>
      <c r="L119" s="14">
        <v>1065</v>
      </c>
      <c r="M119" s="14">
        <v>1130</v>
      </c>
      <c r="N119" s="14">
        <v>1145</v>
      </c>
      <c r="O119" s="65">
        <v>461</v>
      </c>
      <c r="P119" s="99">
        <v>1179</v>
      </c>
      <c r="Q119" s="14">
        <v>1145</v>
      </c>
      <c r="R119" s="14">
        <v>1145</v>
      </c>
      <c r="S119" s="14">
        <v>1145</v>
      </c>
      <c r="T119" s="100">
        <v>461</v>
      </c>
      <c r="U119" s="101">
        <v>1179</v>
      </c>
      <c r="V119" s="134">
        <v>1145</v>
      </c>
      <c r="W119" s="14">
        <v>1145</v>
      </c>
    </row>
    <row r="120" spans="1:24" s="19" customFormat="1" ht="15.75" x14ac:dyDescent="0.25">
      <c r="A120" s="27" t="s">
        <v>135</v>
      </c>
      <c r="B120" s="29">
        <v>831</v>
      </c>
      <c r="C120" s="14">
        <v>1276</v>
      </c>
      <c r="D120" s="29">
        <v>1276</v>
      </c>
      <c r="E120" s="113">
        <v>0</v>
      </c>
      <c r="F120" s="136">
        <v>1346</v>
      </c>
      <c r="G120" s="22">
        <v>1345</v>
      </c>
      <c r="H120" s="14">
        <v>1512</v>
      </c>
      <c r="I120" s="14">
        <v>1876</v>
      </c>
      <c r="J120" s="52">
        <f t="shared" si="11"/>
        <v>600</v>
      </c>
      <c r="K120" s="74">
        <v>1920</v>
      </c>
      <c r="L120" s="14">
        <v>2047</v>
      </c>
      <c r="M120" s="14">
        <v>2149</v>
      </c>
      <c r="N120" s="14">
        <v>2153</v>
      </c>
      <c r="O120" s="65">
        <v>877</v>
      </c>
      <c r="P120" s="99">
        <v>2277</v>
      </c>
      <c r="Q120" s="14">
        <v>2153</v>
      </c>
      <c r="R120" s="47">
        <v>2152</v>
      </c>
      <c r="S120" s="47">
        <v>2151</v>
      </c>
      <c r="T120" s="100">
        <v>875</v>
      </c>
      <c r="U120" s="101">
        <v>2275</v>
      </c>
      <c r="V120" s="134">
        <v>2151</v>
      </c>
      <c r="W120" s="14">
        <v>2151</v>
      </c>
    </row>
    <row r="121" spans="1:24" s="19" customFormat="1" ht="15.75" x14ac:dyDescent="0.25">
      <c r="A121" s="27" t="s">
        <v>136</v>
      </c>
      <c r="B121" s="29">
        <v>740</v>
      </c>
      <c r="C121" s="14">
        <v>1141</v>
      </c>
      <c r="D121" s="29">
        <v>1140</v>
      </c>
      <c r="E121" s="113">
        <v>-1</v>
      </c>
      <c r="F121" s="136">
        <v>1201</v>
      </c>
      <c r="G121" s="22">
        <v>1204</v>
      </c>
      <c r="H121" s="14">
        <v>1347</v>
      </c>
      <c r="I121" s="14">
        <v>1663</v>
      </c>
      <c r="J121" s="52">
        <f t="shared" si="11"/>
        <v>523</v>
      </c>
      <c r="K121" s="74">
        <v>1688</v>
      </c>
      <c r="L121" s="14">
        <v>1831</v>
      </c>
      <c r="M121" s="14">
        <v>1938</v>
      </c>
      <c r="N121" s="14">
        <v>1945</v>
      </c>
      <c r="O121" s="65">
        <v>805</v>
      </c>
      <c r="P121" s="99">
        <v>2043</v>
      </c>
      <c r="Q121" s="14">
        <v>1946</v>
      </c>
      <c r="R121" s="14">
        <v>1946</v>
      </c>
      <c r="S121" s="14">
        <v>1946</v>
      </c>
      <c r="T121" s="100">
        <v>806</v>
      </c>
      <c r="U121" s="101">
        <v>2044</v>
      </c>
      <c r="V121" s="134">
        <v>1946</v>
      </c>
      <c r="W121" s="14">
        <v>1946</v>
      </c>
    </row>
    <row r="122" spans="1:24" s="19" customFormat="1" x14ac:dyDescent="0.25">
      <c r="A122" s="17" t="s">
        <v>361</v>
      </c>
      <c r="B122" s="53"/>
      <c r="C122" s="18"/>
      <c r="D122" s="53"/>
      <c r="E122" s="113"/>
      <c r="F122" s="114"/>
      <c r="G122" s="53"/>
      <c r="H122" s="18"/>
      <c r="I122" s="18"/>
      <c r="J122" s="52"/>
      <c r="K122" s="74"/>
      <c r="L122" s="18"/>
      <c r="M122" s="18"/>
      <c r="N122" s="18"/>
      <c r="O122" s="65"/>
      <c r="P122" s="99"/>
      <c r="Q122" s="18"/>
      <c r="R122" s="18"/>
      <c r="S122" s="18"/>
      <c r="T122" s="100"/>
      <c r="U122" s="101"/>
      <c r="V122" s="137"/>
      <c r="W122" s="18"/>
    </row>
    <row r="123" spans="1:24" s="19" customFormat="1" x14ac:dyDescent="0.25">
      <c r="A123" s="28" t="s">
        <v>38</v>
      </c>
      <c r="B123" s="79">
        <v>3792</v>
      </c>
      <c r="C123" s="14">
        <v>4516</v>
      </c>
      <c r="D123" s="79">
        <v>5180</v>
      </c>
      <c r="E123" s="112">
        <f>SUM(D123-C123)</f>
        <v>664</v>
      </c>
      <c r="F123" s="115">
        <v>13398</v>
      </c>
      <c r="G123" s="22">
        <v>5356</v>
      </c>
      <c r="H123" s="14">
        <v>5508</v>
      </c>
      <c r="I123" s="80">
        <v>5652</v>
      </c>
      <c r="J123" s="72">
        <f>SUM(I123-D123)</f>
        <v>472</v>
      </c>
      <c r="K123" s="73">
        <v>14862</v>
      </c>
      <c r="L123" s="14">
        <v>5704</v>
      </c>
      <c r="M123" s="14">
        <v>5800</v>
      </c>
      <c r="N123" s="110">
        <v>5983</v>
      </c>
      <c r="O123" s="102">
        <v>803</v>
      </c>
      <c r="P123" s="103">
        <v>16056</v>
      </c>
      <c r="Q123" s="14">
        <v>6053</v>
      </c>
      <c r="R123" s="14">
        <v>6198</v>
      </c>
      <c r="S123" s="110">
        <v>6270</v>
      </c>
      <c r="T123" s="104">
        <v>1090</v>
      </c>
      <c r="U123" s="105">
        <v>16790</v>
      </c>
      <c r="V123" s="134">
        <v>6415</v>
      </c>
      <c r="W123" s="14">
        <v>6595</v>
      </c>
    </row>
    <row r="124" spans="1:24" s="19" customFormat="1" x14ac:dyDescent="0.25">
      <c r="A124" s="17" t="s">
        <v>362</v>
      </c>
      <c r="B124" s="76">
        <f>SUM(B125:B137)</f>
        <v>6889</v>
      </c>
      <c r="C124" s="18"/>
      <c r="D124" s="76">
        <f>SUM(D125:D137)</f>
        <v>9999</v>
      </c>
      <c r="E124" s="112">
        <f>SUM(E125:E137)</f>
        <v>854</v>
      </c>
      <c r="F124" s="115">
        <f>SUM(F125:F137)</f>
        <v>20806</v>
      </c>
      <c r="G124" s="53"/>
      <c r="H124" s="18"/>
      <c r="I124" s="77">
        <f>SUM(I125:I137)</f>
        <v>10657</v>
      </c>
      <c r="J124" s="72">
        <f>SUM(J125:J137)</f>
        <v>606</v>
      </c>
      <c r="K124" s="73">
        <f>SUM(K125:K137)</f>
        <v>22007</v>
      </c>
      <c r="L124" s="18"/>
      <c r="M124" s="18"/>
      <c r="N124" s="76">
        <f>SUM(N125:N137)</f>
        <v>11471</v>
      </c>
      <c r="O124" s="102">
        <f>SUM(O125:O137)</f>
        <v>1420</v>
      </c>
      <c r="P124" s="103">
        <f>SUM(P125:P137)</f>
        <v>24099</v>
      </c>
      <c r="Q124" s="18"/>
      <c r="R124" s="18"/>
      <c r="S124" s="76">
        <f>SUM(S125:S137)</f>
        <v>13166</v>
      </c>
      <c r="T124" s="104">
        <f>SUM(T125:T137)</f>
        <v>3116</v>
      </c>
      <c r="U124" s="105">
        <f>SUM(U125:U137)</f>
        <v>29067</v>
      </c>
      <c r="V124" s="137"/>
      <c r="W124" s="18"/>
    </row>
    <row r="125" spans="1:24" s="19" customFormat="1" x14ac:dyDescent="0.25">
      <c r="A125" s="20" t="s">
        <v>39</v>
      </c>
      <c r="B125" s="29">
        <v>5113</v>
      </c>
      <c r="C125" s="14">
        <v>7007</v>
      </c>
      <c r="D125" s="29">
        <v>7413</v>
      </c>
      <c r="E125" s="113">
        <f t="shared" ref="E125:E137" si="12">SUM(D125-C125)</f>
        <v>406</v>
      </c>
      <c r="F125" s="136">
        <v>17918</v>
      </c>
      <c r="G125" s="22">
        <v>7632</v>
      </c>
      <c r="H125" s="14">
        <v>7654</v>
      </c>
      <c r="I125" s="14">
        <v>8020</v>
      </c>
      <c r="J125" s="52">
        <f>SUM(I125-D125)</f>
        <v>607</v>
      </c>
      <c r="K125" s="74">
        <v>19062</v>
      </c>
      <c r="L125" s="14">
        <v>8313</v>
      </c>
      <c r="M125" s="14">
        <v>8592</v>
      </c>
      <c r="N125" s="14">
        <v>8723</v>
      </c>
      <c r="O125" s="65">
        <v>1310</v>
      </c>
      <c r="P125" s="99">
        <v>21035</v>
      </c>
      <c r="Q125" s="14">
        <v>9230</v>
      </c>
      <c r="R125" s="14">
        <v>9588</v>
      </c>
      <c r="S125" s="14">
        <v>10282</v>
      </c>
      <c r="T125" s="100">
        <v>2869</v>
      </c>
      <c r="U125" s="101">
        <v>25859</v>
      </c>
      <c r="V125" s="134">
        <v>10589</v>
      </c>
      <c r="W125" s="14">
        <v>10688</v>
      </c>
    </row>
    <row r="126" spans="1:24" s="19" customFormat="1" x14ac:dyDescent="0.25">
      <c r="A126" s="21" t="s">
        <v>139</v>
      </c>
      <c r="B126" s="29">
        <v>110</v>
      </c>
      <c r="C126" s="22">
        <v>180</v>
      </c>
      <c r="D126" s="29">
        <v>186</v>
      </c>
      <c r="E126" s="113">
        <f t="shared" si="12"/>
        <v>6</v>
      </c>
      <c r="F126" s="136">
        <v>204</v>
      </c>
      <c r="G126" s="22">
        <v>186</v>
      </c>
      <c r="H126" s="22">
        <v>186</v>
      </c>
      <c r="I126" s="22">
        <v>186</v>
      </c>
      <c r="J126" s="52">
        <f>SUM(I126-D126)</f>
        <v>0</v>
      </c>
      <c r="K126" s="74">
        <v>204</v>
      </c>
      <c r="L126" s="22">
        <v>186</v>
      </c>
      <c r="M126" s="22">
        <v>186</v>
      </c>
      <c r="N126" s="22">
        <v>246</v>
      </c>
      <c r="O126" s="65">
        <v>60</v>
      </c>
      <c r="P126" s="99">
        <v>270</v>
      </c>
      <c r="Q126" s="22">
        <v>246</v>
      </c>
      <c r="R126" s="22">
        <v>246</v>
      </c>
      <c r="S126" s="22">
        <v>274</v>
      </c>
      <c r="T126" s="106">
        <v>88</v>
      </c>
      <c r="U126" s="107">
        <v>298</v>
      </c>
      <c r="V126" s="134">
        <v>274</v>
      </c>
      <c r="W126" s="22">
        <v>296</v>
      </c>
    </row>
    <row r="127" spans="1:24" s="19" customFormat="1" x14ac:dyDescent="0.25">
      <c r="A127" s="21" t="s">
        <v>140</v>
      </c>
      <c r="B127" s="29">
        <v>30</v>
      </c>
      <c r="C127" s="22">
        <v>69</v>
      </c>
      <c r="D127" s="29">
        <v>70</v>
      </c>
      <c r="E127" s="113">
        <f t="shared" si="12"/>
        <v>1</v>
      </c>
      <c r="F127" s="136">
        <v>91</v>
      </c>
      <c r="G127" s="22">
        <v>70</v>
      </c>
      <c r="H127" s="22">
        <v>70</v>
      </c>
      <c r="I127" s="22">
        <v>70</v>
      </c>
      <c r="J127" s="52">
        <v>0</v>
      </c>
      <c r="K127" s="74">
        <v>91</v>
      </c>
      <c r="L127" s="22">
        <v>90</v>
      </c>
      <c r="M127" s="22">
        <v>90</v>
      </c>
      <c r="N127" s="22">
        <v>90</v>
      </c>
      <c r="O127" s="65">
        <v>20</v>
      </c>
      <c r="P127" s="99">
        <v>111</v>
      </c>
      <c r="Q127" s="22">
        <v>90</v>
      </c>
      <c r="R127" s="22">
        <v>110</v>
      </c>
      <c r="S127" s="22">
        <v>110</v>
      </c>
      <c r="T127" s="106">
        <v>40</v>
      </c>
      <c r="U127" s="107">
        <v>134</v>
      </c>
      <c r="V127" s="134">
        <v>110</v>
      </c>
      <c r="W127" s="22">
        <v>110</v>
      </c>
    </row>
    <row r="128" spans="1:24" s="19" customFormat="1" x14ac:dyDescent="0.25">
      <c r="A128" s="21" t="s">
        <v>141</v>
      </c>
      <c r="B128" s="29">
        <v>240</v>
      </c>
      <c r="C128" s="45">
        <v>239</v>
      </c>
      <c r="D128" s="29">
        <v>267</v>
      </c>
      <c r="E128" s="113">
        <f t="shared" si="12"/>
        <v>28</v>
      </c>
      <c r="F128" s="136">
        <v>286</v>
      </c>
      <c r="G128" s="22">
        <v>267</v>
      </c>
      <c r="H128" s="22">
        <v>267</v>
      </c>
      <c r="I128" s="22">
        <v>267</v>
      </c>
      <c r="J128" s="52">
        <v>0</v>
      </c>
      <c r="K128" s="74">
        <v>286</v>
      </c>
      <c r="L128" s="22">
        <v>267</v>
      </c>
      <c r="M128" s="22">
        <v>267</v>
      </c>
      <c r="N128" s="22">
        <v>267</v>
      </c>
      <c r="O128" s="65">
        <v>0</v>
      </c>
      <c r="P128" s="99">
        <v>286</v>
      </c>
      <c r="Q128" s="22">
        <v>267</v>
      </c>
      <c r="R128" s="22">
        <v>267</v>
      </c>
      <c r="S128" s="22">
        <v>267</v>
      </c>
      <c r="T128" s="106">
        <v>0</v>
      </c>
      <c r="U128" s="107">
        <v>286</v>
      </c>
      <c r="V128" s="146">
        <v>267</v>
      </c>
      <c r="W128" s="22">
        <v>267</v>
      </c>
    </row>
    <row r="129" spans="1:24" s="19" customFormat="1" x14ac:dyDescent="0.25">
      <c r="A129" s="21" t="s">
        <v>142</v>
      </c>
      <c r="B129" s="29">
        <v>685</v>
      </c>
      <c r="C129" s="22">
        <v>840</v>
      </c>
      <c r="D129" s="29">
        <v>914</v>
      </c>
      <c r="E129" s="113">
        <f t="shared" si="12"/>
        <v>74</v>
      </c>
      <c r="F129" s="136">
        <v>999</v>
      </c>
      <c r="G129" s="22">
        <v>914</v>
      </c>
      <c r="H129" s="22">
        <v>965</v>
      </c>
      <c r="I129" s="22">
        <v>966</v>
      </c>
      <c r="J129" s="52">
        <v>0</v>
      </c>
      <c r="K129" s="74">
        <v>1056</v>
      </c>
      <c r="L129" s="22">
        <v>978</v>
      </c>
      <c r="M129" s="22">
        <v>981</v>
      </c>
      <c r="N129" s="22">
        <v>981</v>
      </c>
      <c r="O129" s="65">
        <v>15</v>
      </c>
      <c r="P129" s="99">
        <v>1073</v>
      </c>
      <c r="Q129" s="22">
        <v>983</v>
      </c>
      <c r="R129" s="22">
        <v>1069</v>
      </c>
      <c r="S129" s="22">
        <v>1069</v>
      </c>
      <c r="T129" s="106">
        <v>103</v>
      </c>
      <c r="U129" s="107">
        <v>1166</v>
      </c>
      <c r="V129" s="134">
        <v>1069</v>
      </c>
      <c r="W129" s="22">
        <v>1116</v>
      </c>
    </row>
    <row r="130" spans="1:24" s="19" customFormat="1" x14ac:dyDescent="0.25">
      <c r="A130" s="21" t="s">
        <v>143</v>
      </c>
      <c r="B130" s="29">
        <v>74</v>
      </c>
      <c r="C130" s="22">
        <v>74</v>
      </c>
      <c r="D130" s="29">
        <v>74</v>
      </c>
      <c r="E130" s="113">
        <f t="shared" si="12"/>
        <v>0</v>
      </c>
      <c r="F130" s="136">
        <v>77</v>
      </c>
      <c r="G130" s="22">
        <v>74</v>
      </c>
      <c r="H130" s="22">
        <v>74</v>
      </c>
      <c r="I130" s="22">
        <v>74</v>
      </c>
      <c r="J130" s="52">
        <v>0</v>
      </c>
      <c r="K130" s="74">
        <v>77</v>
      </c>
      <c r="L130" s="22">
        <v>74</v>
      </c>
      <c r="M130" s="22">
        <v>74</v>
      </c>
      <c r="N130" s="22">
        <v>74</v>
      </c>
      <c r="O130" s="65">
        <v>0</v>
      </c>
      <c r="P130" s="99">
        <v>77</v>
      </c>
      <c r="Q130" s="22">
        <v>74</v>
      </c>
      <c r="R130" s="22">
        <v>74</v>
      </c>
      <c r="S130" s="22">
        <v>74</v>
      </c>
      <c r="T130" s="106">
        <v>0</v>
      </c>
      <c r="U130" s="107">
        <v>77</v>
      </c>
      <c r="V130" s="134">
        <v>74</v>
      </c>
      <c r="W130" s="22">
        <v>74</v>
      </c>
      <c r="X130"/>
    </row>
    <row r="131" spans="1:24" s="19" customFormat="1" x14ac:dyDescent="0.25">
      <c r="A131" s="21" t="s">
        <v>144</v>
      </c>
      <c r="B131" s="29">
        <v>77</v>
      </c>
      <c r="C131" s="22">
        <v>77</v>
      </c>
      <c r="D131" s="29">
        <v>133</v>
      </c>
      <c r="E131" s="113">
        <f t="shared" si="12"/>
        <v>56</v>
      </c>
      <c r="F131" s="136">
        <v>147</v>
      </c>
      <c r="G131" s="22">
        <v>133</v>
      </c>
      <c r="H131" s="22">
        <v>133</v>
      </c>
      <c r="I131" s="22">
        <v>133</v>
      </c>
      <c r="J131" s="52">
        <v>0</v>
      </c>
      <c r="K131" s="74">
        <v>147</v>
      </c>
      <c r="L131" s="22">
        <v>133</v>
      </c>
      <c r="M131" s="22">
        <v>133</v>
      </c>
      <c r="N131" s="22">
        <v>133</v>
      </c>
      <c r="O131" s="65">
        <v>0</v>
      </c>
      <c r="P131" s="99">
        <v>147</v>
      </c>
      <c r="Q131" s="22">
        <v>133</v>
      </c>
      <c r="R131" s="22">
        <v>133</v>
      </c>
      <c r="S131" s="22">
        <v>133</v>
      </c>
      <c r="T131" s="106">
        <v>0</v>
      </c>
      <c r="U131" s="107">
        <v>147</v>
      </c>
      <c r="V131" s="134">
        <v>133</v>
      </c>
      <c r="W131" s="22">
        <v>133</v>
      </c>
    </row>
    <row r="132" spans="1:24" s="19" customFormat="1" x14ac:dyDescent="0.25">
      <c r="A132" s="21" t="s">
        <v>145</v>
      </c>
      <c r="B132" s="29">
        <v>115</v>
      </c>
      <c r="C132" s="22">
        <v>115</v>
      </c>
      <c r="D132" s="29">
        <v>151</v>
      </c>
      <c r="E132" s="113">
        <f t="shared" si="12"/>
        <v>36</v>
      </c>
      <c r="F132" s="136">
        <v>153</v>
      </c>
      <c r="G132" s="117">
        <v>150</v>
      </c>
      <c r="H132" s="22">
        <v>150</v>
      </c>
      <c r="I132" s="22">
        <v>150</v>
      </c>
      <c r="J132" s="52">
        <v>-1</v>
      </c>
      <c r="K132" s="74">
        <v>153</v>
      </c>
      <c r="L132" s="22">
        <v>150</v>
      </c>
      <c r="M132" s="22">
        <v>150</v>
      </c>
      <c r="N132" s="22">
        <v>150</v>
      </c>
      <c r="O132" s="65">
        <v>-1</v>
      </c>
      <c r="P132" s="99">
        <v>153</v>
      </c>
      <c r="Q132" s="22">
        <v>151</v>
      </c>
      <c r="R132" s="22">
        <v>151</v>
      </c>
      <c r="S132" s="22">
        <v>151</v>
      </c>
      <c r="T132" s="106">
        <v>-1</v>
      </c>
      <c r="U132" s="107">
        <v>154</v>
      </c>
      <c r="V132" s="134">
        <v>151</v>
      </c>
      <c r="W132" s="22">
        <v>157</v>
      </c>
      <c r="X132"/>
    </row>
    <row r="133" spans="1:24" s="23" customFormat="1" x14ac:dyDescent="0.25">
      <c r="A133" s="21" t="s">
        <v>146</v>
      </c>
      <c r="B133" s="29">
        <v>70</v>
      </c>
      <c r="C133" s="22">
        <v>70</v>
      </c>
      <c r="D133" s="29">
        <v>110</v>
      </c>
      <c r="E133" s="113">
        <f t="shared" si="12"/>
        <v>40</v>
      </c>
      <c r="F133" s="136">
        <v>148</v>
      </c>
      <c r="G133" s="22">
        <v>110</v>
      </c>
      <c r="H133" s="22">
        <v>110</v>
      </c>
      <c r="I133" s="22">
        <v>110</v>
      </c>
      <c r="J133" s="52">
        <v>0</v>
      </c>
      <c r="K133" s="74">
        <v>148</v>
      </c>
      <c r="L133" s="22">
        <v>110</v>
      </c>
      <c r="M133" s="22">
        <v>110</v>
      </c>
      <c r="N133" s="22">
        <v>110</v>
      </c>
      <c r="O133" s="65">
        <v>0</v>
      </c>
      <c r="P133" s="99">
        <v>148</v>
      </c>
      <c r="Q133" s="22">
        <v>110</v>
      </c>
      <c r="R133" s="22">
        <v>110</v>
      </c>
      <c r="S133" s="22">
        <v>110</v>
      </c>
      <c r="T133" s="106">
        <v>0</v>
      </c>
      <c r="U133" s="107">
        <v>148</v>
      </c>
      <c r="V133" s="134">
        <v>123</v>
      </c>
      <c r="W133" s="22">
        <v>123</v>
      </c>
    </row>
    <row r="134" spans="1:24" s="23" customFormat="1" x14ac:dyDescent="0.25">
      <c r="A134" s="21" t="s">
        <v>363</v>
      </c>
      <c r="B134" s="29">
        <v>61</v>
      </c>
      <c r="C134" s="22">
        <v>61</v>
      </c>
      <c r="D134" s="29">
        <v>91</v>
      </c>
      <c r="E134" s="113">
        <f t="shared" si="12"/>
        <v>30</v>
      </c>
      <c r="F134" s="136">
        <v>91</v>
      </c>
      <c r="G134" s="22">
        <v>91</v>
      </c>
      <c r="H134" s="22">
        <v>91</v>
      </c>
      <c r="I134" s="22">
        <v>91</v>
      </c>
      <c r="J134" s="52">
        <v>0</v>
      </c>
      <c r="K134" s="74">
        <v>91</v>
      </c>
      <c r="L134" s="22">
        <v>91</v>
      </c>
      <c r="M134" s="22">
        <v>91</v>
      </c>
      <c r="N134" s="22">
        <v>91</v>
      </c>
      <c r="O134" s="65">
        <v>0</v>
      </c>
      <c r="P134" s="99">
        <v>91</v>
      </c>
      <c r="Q134" s="22">
        <v>91</v>
      </c>
      <c r="R134" s="22">
        <v>91</v>
      </c>
      <c r="S134" s="22">
        <v>91</v>
      </c>
      <c r="T134" s="106">
        <v>0</v>
      </c>
      <c r="U134" s="107">
        <v>91</v>
      </c>
      <c r="V134" s="134">
        <v>91</v>
      </c>
      <c r="W134" s="22">
        <v>91</v>
      </c>
    </row>
    <row r="135" spans="1:24" s="23" customFormat="1" x14ac:dyDescent="0.25">
      <c r="A135" s="21" t="s">
        <v>148</v>
      </c>
      <c r="B135" s="29">
        <v>36</v>
      </c>
      <c r="C135" s="22">
        <v>61</v>
      </c>
      <c r="D135" s="29">
        <v>77</v>
      </c>
      <c r="E135" s="113">
        <f t="shared" si="12"/>
        <v>16</v>
      </c>
      <c r="F135" s="136">
        <v>82</v>
      </c>
      <c r="G135" s="22">
        <v>77</v>
      </c>
      <c r="H135" s="22">
        <v>77</v>
      </c>
      <c r="I135" s="22">
        <v>77</v>
      </c>
      <c r="J135" s="52">
        <v>0</v>
      </c>
      <c r="K135" s="74">
        <v>82</v>
      </c>
      <c r="L135" s="22">
        <v>77</v>
      </c>
      <c r="M135" s="22">
        <v>93</v>
      </c>
      <c r="N135" s="22">
        <v>93</v>
      </c>
      <c r="O135" s="65">
        <v>16</v>
      </c>
      <c r="P135" s="99">
        <v>98</v>
      </c>
      <c r="Q135" s="22">
        <v>93</v>
      </c>
      <c r="R135" s="22">
        <v>93</v>
      </c>
      <c r="S135" s="22">
        <v>93</v>
      </c>
      <c r="T135" s="106">
        <v>16</v>
      </c>
      <c r="U135" s="107">
        <v>98</v>
      </c>
      <c r="V135" s="134">
        <v>94</v>
      </c>
      <c r="W135" s="22">
        <v>96</v>
      </c>
    </row>
    <row r="136" spans="1:24" s="23" customFormat="1" x14ac:dyDescent="0.25">
      <c r="A136" s="21" t="s">
        <v>364</v>
      </c>
      <c r="B136" s="29">
        <v>210</v>
      </c>
      <c r="C136" s="22">
        <v>210</v>
      </c>
      <c r="D136" s="29">
        <v>340</v>
      </c>
      <c r="E136" s="113">
        <f t="shared" si="12"/>
        <v>130</v>
      </c>
      <c r="F136" s="136">
        <v>407</v>
      </c>
      <c r="G136" s="22">
        <v>340</v>
      </c>
      <c r="H136" s="22">
        <v>340</v>
      </c>
      <c r="I136" s="22">
        <v>340</v>
      </c>
      <c r="J136" s="52">
        <v>0</v>
      </c>
      <c r="K136" s="74">
        <v>407</v>
      </c>
      <c r="L136" s="22">
        <v>340</v>
      </c>
      <c r="M136" s="29">
        <v>340</v>
      </c>
      <c r="N136" s="22">
        <v>340</v>
      </c>
      <c r="O136" s="65">
        <v>0</v>
      </c>
      <c r="P136" s="99">
        <v>407</v>
      </c>
      <c r="Q136" s="117">
        <v>339</v>
      </c>
      <c r="R136" s="22">
        <v>339</v>
      </c>
      <c r="S136" s="22">
        <v>339</v>
      </c>
      <c r="T136" s="106">
        <v>1</v>
      </c>
      <c r="U136" s="107">
        <v>406</v>
      </c>
      <c r="V136" s="134">
        <v>339</v>
      </c>
      <c r="W136" s="22">
        <v>339</v>
      </c>
    </row>
    <row r="137" spans="1:24" s="23" customFormat="1" x14ac:dyDescent="0.25">
      <c r="A137" s="21" t="s">
        <v>150</v>
      </c>
      <c r="B137" s="29">
        <v>68</v>
      </c>
      <c r="C137" s="22">
        <v>142</v>
      </c>
      <c r="D137" s="29">
        <v>173</v>
      </c>
      <c r="E137" s="113">
        <f t="shared" si="12"/>
        <v>31</v>
      </c>
      <c r="F137" s="136">
        <v>203</v>
      </c>
      <c r="G137" s="22">
        <v>173</v>
      </c>
      <c r="H137" s="22">
        <v>173</v>
      </c>
      <c r="I137" s="119">
        <v>173</v>
      </c>
      <c r="J137" s="52">
        <v>0</v>
      </c>
      <c r="K137" s="74">
        <v>203</v>
      </c>
      <c r="L137" s="22">
        <v>173</v>
      </c>
      <c r="M137" s="22">
        <v>173</v>
      </c>
      <c r="N137" s="22">
        <v>173</v>
      </c>
      <c r="O137" s="65">
        <v>0</v>
      </c>
      <c r="P137" s="99">
        <v>203</v>
      </c>
      <c r="Q137" s="22">
        <v>173</v>
      </c>
      <c r="R137" s="22">
        <v>173</v>
      </c>
      <c r="S137" s="22">
        <v>173</v>
      </c>
      <c r="T137" s="106">
        <v>0</v>
      </c>
      <c r="U137" s="107">
        <v>203</v>
      </c>
      <c r="V137" s="134">
        <v>173</v>
      </c>
      <c r="W137" s="22">
        <v>173</v>
      </c>
    </row>
    <row r="138" spans="1:24" s="23" customFormat="1" x14ac:dyDescent="0.25">
      <c r="A138" s="17" t="s">
        <v>365</v>
      </c>
      <c r="B138" s="53"/>
      <c r="C138" s="18"/>
      <c r="D138" s="53"/>
      <c r="E138" s="113"/>
      <c r="F138" s="114"/>
      <c r="G138" s="53"/>
      <c r="H138" s="18"/>
      <c r="I138" s="18"/>
      <c r="J138" s="52"/>
      <c r="K138" s="74"/>
      <c r="L138" s="18"/>
      <c r="M138" s="18"/>
      <c r="N138" s="18"/>
      <c r="O138" s="65"/>
      <c r="P138" s="99"/>
      <c r="Q138" s="18"/>
      <c r="R138" s="18"/>
      <c r="S138" s="18"/>
      <c r="T138" s="100"/>
      <c r="U138" s="101"/>
      <c r="V138" s="137"/>
      <c r="W138" s="18"/>
    </row>
    <row r="139" spans="1:24" s="23" customFormat="1" x14ac:dyDescent="0.25">
      <c r="A139" s="20" t="s">
        <v>152</v>
      </c>
      <c r="B139" s="79">
        <v>1850</v>
      </c>
      <c r="C139" s="14">
        <v>3094</v>
      </c>
      <c r="D139" s="79">
        <v>3313</v>
      </c>
      <c r="E139" s="112">
        <f>SUM(D139-C139)</f>
        <v>219</v>
      </c>
      <c r="F139" s="115">
        <v>9384</v>
      </c>
      <c r="G139" s="22">
        <v>3370</v>
      </c>
      <c r="H139" s="14">
        <v>3370</v>
      </c>
      <c r="I139" s="80">
        <v>3371</v>
      </c>
      <c r="J139" s="72">
        <f>SUM(I139-D139)</f>
        <v>58</v>
      </c>
      <c r="K139" s="73">
        <v>9534</v>
      </c>
      <c r="L139" s="14">
        <v>3562</v>
      </c>
      <c r="M139" s="14">
        <v>3594</v>
      </c>
      <c r="N139" s="110">
        <v>3594</v>
      </c>
      <c r="O139" s="102">
        <v>223</v>
      </c>
      <c r="P139" s="103">
        <v>10091</v>
      </c>
      <c r="Q139" s="15">
        <v>3594</v>
      </c>
      <c r="R139" s="14">
        <v>3642</v>
      </c>
      <c r="S139" s="110">
        <v>3725</v>
      </c>
      <c r="T139" s="104">
        <v>354</v>
      </c>
      <c r="U139" s="105">
        <v>10582</v>
      </c>
      <c r="V139" s="134">
        <v>3742</v>
      </c>
      <c r="W139" s="14">
        <v>3827</v>
      </c>
    </row>
    <row r="140" spans="1:24" s="23" customFormat="1" x14ac:dyDescent="0.25">
      <c r="A140" s="17" t="s">
        <v>366</v>
      </c>
      <c r="B140" s="76">
        <f>SUM(B141:B148)</f>
        <v>8511</v>
      </c>
      <c r="C140" s="18"/>
      <c r="D140" s="76">
        <f>SUM(D141:D148)</f>
        <v>16856</v>
      </c>
      <c r="E140" s="112">
        <f>SUM(E141:E142,E145:E148)</f>
        <v>588</v>
      </c>
      <c r="F140" s="115">
        <f>SUM(F141:F148)</f>
        <v>19935</v>
      </c>
      <c r="G140" s="53"/>
      <c r="H140" s="18"/>
      <c r="I140" s="77">
        <f>SUM(I141:I148)</f>
        <v>21222</v>
      </c>
      <c r="J140" s="72">
        <f>SUM(J141:J148)</f>
        <v>4366</v>
      </c>
      <c r="K140" s="73">
        <f>SUM(K141:K148)</f>
        <v>24856</v>
      </c>
      <c r="L140" s="18"/>
      <c r="M140" s="18"/>
      <c r="N140" s="76">
        <f>SUM(N141:N148)</f>
        <v>27310</v>
      </c>
      <c r="O140" s="102">
        <f>SUM(O141:O148)</f>
        <v>10454</v>
      </c>
      <c r="P140" s="103">
        <f>SUM(P141:P148)</f>
        <v>32652</v>
      </c>
      <c r="Q140" s="18"/>
      <c r="R140" s="18"/>
      <c r="S140" s="76">
        <f>SUM(S141:S148)</f>
        <v>31632</v>
      </c>
      <c r="T140" s="104">
        <f>SUM(T141:T148)</f>
        <v>14776</v>
      </c>
      <c r="U140" s="105">
        <f>SUM(U141:U148)</f>
        <v>38731</v>
      </c>
      <c r="V140" s="137"/>
      <c r="W140" s="18"/>
    </row>
    <row r="141" spans="1:24" s="23" customFormat="1" x14ac:dyDescent="0.25">
      <c r="A141" s="20" t="s">
        <v>41</v>
      </c>
      <c r="B141" s="29">
        <v>6032</v>
      </c>
      <c r="C141" s="15">
        <v>9144</v>
      </c>
      <c r="D141" s="29">
        <v>9234</v>
      </c>
      <c r="E141" s="113">
        <f>SUM(D141-C141)</f>
        <v>90</v>
      </c>
      <c r="F141" s="136">
        <v>12014</v>
      </c>
      <c r="G141" s="22">
        <v>9647</v>
      </c>
      <c r="H141" s="14">
        <v>9971</v>
      </c>
      <c r="I141" s="14">
        <v>10747</v>
      </c>
      <c r="J141" s="52">
        <f t="shared" ref="J141:J148" si="13">SUM(I141-D141)</f>
        <v>1513</v>
      </c>
      <c r="K141" s="74">
        <v>13980</v>
      </c>
      <c r="L141" s="15">
        <v>11875</v>
      </c>
      <c r="M141" s="14">
        <v>12553</v>
      </c>
      <c r="N141" s="14">
        <v>12946</v>
      </c>
      <c r="O141" s="65">
        <v>3712</v>
      </c>
      <c r="P141" s="99">
        <v>17452</v>
      </c>
      <c r="Q141" s="15">
        <v>13576</v>
      </c>
      <c r="R141" s="15">
        <v>13994</v>
      </c>
      <c r="S141" s="15">
        <v>14429</v>
      </c>
      <c r="T141" s="100">
        <v>5195</v>
      </c>
      <c r="U141" s="101">
        <v>20239</v>
      </c>
      <c r="V141" s="135">
        <v>14724</v>
      </c>
      <c r="W141" s="15">
        <v>14931</v>
      </c>
    </row>
    <row r="142" spans="1:24" s="23" customFormat="1" x14ac:dyDescent="0.25">
      <c r="A142" s="21" t="s">
        <v>367</v>
      </c>
      <c r="B142" s="29">
        <v>404</v>
      </c>
      <c r="C142" s="15">
        <v>553</v>
      </c>
      <c r="D142" s="29">
        <v>574</v>
      </c>
      <c r="E142" s="113">
        <f>SUM(D142-C142)</f>
        <v>21</v>
      </c>
      <c r="F142" s="136">
        <v>587</v>
      </c>
      <c r="G142" s="29">
        <v>624</v>
      </c>
      <c r="H142" s="15">
        <v>662</v>
      </c>
      <c r="I142" s="15">
        <v>699</v>
      </c>
      <c r="J142" s="52">
        <f t="shared" si="13"/>
        <v>125</v>
      </c>
      <c r="K142" s="74">
        <v>710</v>
      </c>
      <c r="L142" s="37">
        <v>771</v>
      </c>
      <c r="M142" s="37">
        <v>809</v>
      </c>
      <c r="N142" s="15">
        <v>809</v>
      </c>
      <c r="O142" s="65">
        <v>235</v>
      </c>
      <c r="P142" s="99">
        <v>823</v>
      </c>
      <c r="Q142" s="47">
        <v>802</v>
      </c>
      <c r="R142" s="15">
        <v>915</v>
      </c>
      <c r="S142" s="15">
        <v>915</v>
      </c>
      <c r="T142" s="100">
        <v>341</v>
      </c>
      <c r="U142" s="101">
        <v>933</v>
      </c>
      <c r="V142" s="135">
        <v>915</v>
      </c>
      <c r="W142" s="15">
        <v>978</v>
      </c>
    </row>
    <row r="143" spans="1:24" s="23" customFormat="1" x14ac:dyDescent="0.25">
      <c r="A143" s="21" t="s">
        <v>368</v>
      </c>
      <c r="B143" s="29">
        <v>411</v>
      </c>
      <c r="C143" s="15">
        <v>1080</v>
      </c>
      <c r="D143" s="29">
        <v>1078</v>
      </c>
      <c r="E143" s="113">
        <v>-2</v>
      </c>
      <c r="F143" s="136">
        <v>1076</v>
      </c>
      <c r="G143" s="29">
        <v>1253</v>
      </c>
      <c r="H143" s="43">
        <v>1249</v>
      </c>
      <c r="I143" s="47">
        <v>1245</v>
      </c>
      <c r="J143" s="52">
        <f t="shared" si="13"/>
        <v>167</v>
      </c>
      <c r="K143" s="74">
        <v>1241</v>
      </c>
      <c r="L143" s="37">
        <v>1589</v>
      </c>
      <c r="M143" s="37">
        <v>1780</v>
      </c>
      <c r="N143" s="15">
        <v>1815</v>
      </c>
      <c r="O143" s="65">
        <v>737</v>
      </c>
      <c r="P143" s="99">
        <v>1805</v>
      </c>
      <c r="Q143" s="15">
        <v>1815</v>
      </c>
      <c r="R143" s="15">
        <v>1847</v>
      </c>
      <c r="S143" s="15">
        <v>1871</v>
      </c>
      <c r="T143" s="100">
        <v>793</v>
      </c>
      <c r="U143" s="101">
        <v>1860</v>
      </c>
      <c r="V143" s="135">
        <v>1871</v>
      </c>
      <c r="W143" s="15">
        <v>2002</v>
      </c>
    </row>
    <row r="144" spans="1:24" s="23" customFormat="1" x14ac:dyDescent="0.25">
      <c r="A144" s="21" t="s">
        <v>369</v>
      </c>
      <c r="B144" s="29">
        <v>366</v>
      </c>
      <c r="C144" s="15">
        <v>1181</v>
      </c>
      <c r="D144" s="29">
        <v>1179</v>
      </c>
      <c r="E144" s="113">
        <v>-2</v>
      </c>
      <c r="F144" s="136">
        <v>1182</v>
      </c>
      <c r="G144" s="117">
        <v>1178</v>
      </c>
      <c r="H144" s="15">
        <v>1285</v>
      </c>
      <c r="I144" s="15">
        <v>1783</v>
      </c>
      <c r="J144" s="52">
        <f t="shared" si="13"/>
        <v>604</v>
      </c>
      <c r="K144" s="74">
        <v>1831</v>
      </c>
      <c r="L144" s="15">
        <v>1994</v>
      </c>
      <c r="M144" s="15">
        <v>2251</v>
      </c>
      <c r="N144" s="15">
        <v>2390</v>
      </c>
      <c r="O144" s="65">
        <v>1211</v>
      </c>
      <c r="P144" s="99">
        <v>2474</v>
      </c>
      <c r="Q144" s="15">
        <v>2552</v>
      </c>
      <c r="R144" s="15">
        <v>2785</v>
      </c>
      <c r="S144" s="15">
        <v>3001</v>
      </c>
      <c r="T144" s="100">
        <v>1822</v>
      </c>
      <c r="U144" s="101">
        <v>3174</v>
      </c>
      <c r="V144" s="135">
        <v>3200</v>
      </c>
      <c r="W144" s="15">
        <v>3305</v>
      </c>
    </row>
    <row r="145" spans="1:24" s="19" customFormat="1" x14ac:dyDescent="0.25">
      <c r="A145" s="21" t="s">
        <v>370</v>
      </c>
      <c r="B145" s="29">
        <v>186</v>
      </c>
      <c r="C145" s="15">
        <v>514</v>
      </c>
      <c r="D145" s="29">
        <v>683</v>
      </c>
      <c r="E145" s="113">
        <f>SUM(D145-C145)</f>
        <v>169</v>
      </c>
      <c r="F145" s="136">
        <v>707</v>
      </c>
      <c r="G145" s="29">
        <v>981</v>
      </c>
      <c r="H145" s="43">
        <v>977</v>
      </c>
      <c r="I145" s="15">
        <v>1191</v>
      </c>
      <c r="J145" s="52">
        <f t="shared" si="13"/>
        <v>508</v>
      </c>
      <c r="K145" s="74">
        <v>1195</v>
      </c>
      <c r="L145" s="47">
        <v>1190</v>
      </c>
      <c r="M145" s="47">
        <v>1188</v>
      </c>
      <c r="N145" s="15">
        <v>1503</v>
      </c>
      <c r="O145" s="65">
        <v>820</v>
      </c>
      <c r="P145" s="99">
        <v>1463</v>
      </c>
      <c r="Q145" s="15">
        <v>1735</v>
      </c>
      <c r="R145" s="15">
        <v>1993</v>
      </c>
      <c r="S145" s="47">
        <v>1989</v>
      </c>
      <c r="T145" s="100">
        <v>1306</v>
      </c>
      <c r="U145" s="101">
        <v>1990</v>
      </c>
      <c r="V145" s="135">
        <v>1989</v>
      </c>
      <c r="W145" s="15">
        <v>2046</v>
      </c>
    </row>
    <row r="146" spans="1:24" s="19" customFormat="1" x14ac:dyDescent="0.25">
      <c r="A146" s="21" t="s">
        <v>371</v>
      </c>
      <c r="B146" s="29">
        <v>632</v>
      </c>
      <c r="C146" s="15">
        <v>2363</v>
      </c>
      <c r="D146" s="29">
        <v>2483</v>
      </c>
      <c r="E146" s="113">
        <f>SUM(D146-C146)</f>
        <v>120</v>
      </c>
      <c r="F146" s="136">
        <v>2697</v>
      </c>
      <c r="G146" s="29">
        <v>2615</v>
      </c>
      <c r="H146" s="15">
        <v>2815</v>
      </c>
      <c r="I146" s="15">
        <v>3191</v>
      </c>
      <c r="J146" s="52">
        <f t="shared" si="13"/>
        <v>708</v>
      </c>
      <c r="K146" s="74">
        <v>3445</v>
      </c>
      <c r="L146" s="15">
        <v>4182</v>
      </c>
      <c r="M146" s="15">
        <v>4536</v>
      </c>
      <c r="N146" s="15">
        <v>4901</v>
      </c>
      <c r="O146" s="65">
        <v>2418</v>
      </c>
      <c r="P146" s="99">
        <v>5585</v>
      </c>
      <c r="Q146" s="15">
        <v>5305</v>
      </c>
      <c r="R146" s="15">
        <v>5707</v>
      </c>
      <c r="S146" s="15">
        <v>5933</v>
      </c>
      <c r="T146" s="100">
        <v>3450</v>
      </c>
      <c r="U146" s="101">
        <v>6865</v>
      </c>
      <c r="V146" s="135">
        <v>6089</v>
      </c>
      <c r="W146" s="15">
        <v>6101</v>
      </c>
      <c r="X146"/>
    </row>
    <row r="147" spans="1:24" s="19" customFormat="1" x14ac:dyDescent="0.25">
      <c r="A147" s="21" t="s">
        <v>372</v>
      </c>
      <c r="B147" s="29">
        <v>219</v>
      </c>
      <c r="C147" s="15">
        <v>743</v>
      </c>
      <c r="D147" s="29">
        <v>841</v>
      </c>
      <c r="E147" s="113">
        <f>SUM(D147-C147)</f>
        <v>98</v>
      </c>
      <c r="F147" s="136">
        <v>863</v>
      </c>
      <c r="G147" s="29">
        <v>841</v>
      </c>
      <c r="H147" s="15">
        <v>1070</v>
      </c>
      <c r="I147" s="15">
        <v>1306</v>
      </c>
      <c r="J147" s="52">
        <f t="shared" si="13"/>
        <v>465</v>
      </c>
      <c r="K147" s="74">
        <v>1322</v>
      </c>
      <c r="L147" s="15">
        <v>1386</v>
      </c>
      <c r="M147" s="15">
        <v>1564</v>
      </c>
      <c r="N147" s="15">
        <v>1579</v>
      </c>
      <c r="O147" s="65">
        <v>738</v>
      </c>
      <c r="P147" s="99">
        <v>1592</v>
      </c>
      <c r="Q147" s="15">
        <v>1738</v>
      </c>
      <c r="R147" s="15">
        <v>1787</v>
      </c>
      <c r="S147" s="15">
        <v>1877</v>
      </c>
      <c r="T147" s="100">
        <v>1036</v>
      </c>
      <c r="U147" s="101">
        <v>1886</v>
      </c>
      <c r="V147" s="135">
        <v>1877</v>
      </c>
      <c r="W147" s="15">
        <v>1904</v>
      </c>
    </row>
    <row r="148" spans="1:24" s="19" customFormat="1" x14ac:dyDescent="0.25">
      <c r="A148" s="21" t="s">
        <v>373</v>
      </c>
      <c r="B148" s="29">
        <v>261</v>
      </c>
      <c r="C148" s="29">
        <v>694</v>
      </c>
      <c r="D148" s="29">
        <v>784</v>
      </c>
      <c r="E148" s="113">
        <f>SUM(D148-C148)</f>
        <v>90</v>
      </c>
      <c r="F148" s="136">
        <v>809</v>
      </c>
      <c r="G148" s="29">
        <v>833</v>
      </c>
      <c r="H148" s="29">
        <v>966</v>
      </c>
      <c r="I148" s="29">
        <v>1060</v>
      </c>
      <c r="J148" s="52">
        <f t="shared" si="13"/>
        <v>276</v>
      </c>
      <c r="K148" s="74">
        <v>1132</v>
      </c>
      <c r="L148" s="29">
        <v>1164</v>
      </c>
      <c r="M148" s="29">
        <v>1266</v>
      </c>
      <c r="N148" s="29">
        <v>1367</v>
      </c>
      <c r="O148" s="65">
        <v>583</v>
      </c>
      <c r="P148" s="99">
        <v>1458</v>
      </c>
      <c r="Q148" s="29">
        <v>1549</v>
      </c>
      <c r="R148" s="29">
        <v>1619</v>
      </c>
      <c r="S148" s="117">
        <v>1617</v>
      </c>
      <c r="T148" s="106">
        <v>833</v>
      </c>
      <c r="U148" s="107">
        <v>1784</v>
      </c>
      <c r="V148" s="135">
        <v>1753</v>
      </c>
      <c r="W148" s="29">
        <v>1843</v>
      </c>
      <c r="X148"/>
    </row>
    <row r="149" spans="1:24" s="19" customFormat="1" x14ac:dyDescent="0.25">
      <c r="A149" s="17" t="s">
        <v>374</v>
      </c>
      <c r="B149" s="76">
        <f>SUM(B150:B164)</f>
        <v>18153</v>
      </c>
      <c r="C149" s="18"/>
      <c r="D149" s="76">
        <f>SUM(D150:D164)</f>
        <v>30442</v>
      </c>
      <c r="E149" s="112">
        <f>SUM(E150:E164)</f>
        <v>2244</v>
      </c>
      <c r="F149" s="115">
        <f>SUM(F150:F164)</f>
        <v>56443</v>
      </c>
      <c r="G149" s="53"/>
      <c r="H149" s="18"/>
      <c r="I149" s="77">
        <f>SUM(I150:I164)</f>
        <v>35815</v>
      </c>
      <c r="J149" s="72">
        <f>SUM(J150:J164)</f>
        <v>5373</v>
      </c>
      <c r="K149" s="73">
        <f>SUM(K150:K164)</f>
        <v>65544</v>
      </c>
      <c r="L149" s="18"/>
      <c r="M149" s="18"/>
      <c r="N149" s="76">
        <f>SUM(N150:N164)</f>
        <v>41168</v>
      </c>
      <c r="O149" s="102">
        <f>SUM(O150:O164)</f>
        <v>10726</v>
      </c>
      <c r="P149" s="103">
        <f>SUM(P150:P164)</f>
        <v>76137</v>
      </c>
      <c r="Q149" s="18"/>
      <c r="R149" s="18"/>
      <c r="S149" s="76">
        <f>SUM(S150:S164)</f>
        <v>42117</v>
      </c>
      <c r="T149" s="104">
        <f>SUM(T150:T164)</f>
        <v>11675</v>
      </c>
      <c r="U149" s="105">
        <f>SUM(U150:U164)</f>
        <v>77615</v>
      </c>
      <c r="V149" s="137"/>
      <c r="W149" s="18"/>
    </row>
    <row r="150" spans="1:24" s="19" customFormat="1" x14ac:dyDescent="0.25">
      <c r="A150" s="20" t="s">
        <v>13</v>
      </c>
      <c r="B150" s="29">
        <v>5625</v>
      </c>
      <c r="C150" s="14">
        <v>8537</v>
      </c>
      <c r="D150" s="29">
        <v>9137</v>
      </c>
      <c r="E150" s="113">
        <f t="shared" ref="E150:E164" si="14">SUM(D150-C150)</f>
        <v>600</v>
      </c>
      <c r="F150" s="136">
        <v>13655</v>
      </c>
      <c r="G150" s="22">
        <v>9512</v>
      </c>
      <c r="H150" s="14">
        <v>10000</v>
      </c>
      <c r="I150" s="14">
        <v>10597</v>
      </c>
      <c r="J150" s="52">
        <f t="shared" ref="J150:J164" si="15">SUM(I150-D150)</f>
        <v>1460</v>
      </c>
      <c r="K150" s="74">
        <v>15668</v>
      </c>
      <c r="L150" s="14">
        <v>11047</v>
      </c>
      <c r="M150" s="14">
        <v>11474</v>
      </c>
      <c r="N150" s="14">
        <v>11645</v>
      </c>
      <c r="O150" s="65">
        <v>2508</v>
      </c>
      <c r="P150" s="99">
        <v>17614</v>
      </c>
      <c r="Q150" s="14">
        <v>11883</v>
      </c>
      <c r="R150" s="37">
        <v>11883</v>
      </c>
      <c r="S150" s="14">
        <v>12008</v>
      </c>
      <c r="T150" s="100">
        <v>2871</v>
      </c>
      <c r="U150" s="101">
        <v>18097</v>
      </c>
      <c r="V150" s="134">
        <v>12092</v>
      </c>
      <c r="W150" s="14">
        <v>12245</v>
      </c>
    </row>
    <row r="151" spans="1:24" s="19" customFormat="1" x14ac:dyDescent="0.25">
      <c r="A151" s="15" t="s">
        <v>155</v>
      </c>
      <c r="B151" s="29">
        <v>947</v>
      </c>
      <c r="C151" s="14">
        <v>1419</v>
      </c>
      <c r="D151" s="29">
        <v>1541</v>
      </c>
      <c r="E151" s="113">
        <f t="shared" si="14"/>
        <v>122</v>
      </c>
      <c r="F151" s="136">
        <v>2467</v>
      </c>
      <c r="G151" s="22">
        <v>1584</v>
      </c>
      <c r="H151" s="14">
        <v>1738</v>
      </c>
      <c r="I151" s="14">
        <v>1865</v>
      </c>
      <c r="J151" s="52">
        <f t="shared" si="15"/>
        <v>324</v>
      </c>
      <c r="K151" s="74">
        <v>2918</v>
      </c>
      <c r="L151" s="14">
        <v>2001</v>
      </c>
      <c r="M151" s="14">
        <v>2121</v>
      </c>
      <c r="N151" s="14">
        <v>2215</v>
      </c>
      <c r="O151" s="65">
        <v>674</v>
      </c>
      <c r="P151" s="99">
        <v>3477</v>
      </c>
      <c r="Q151" s="14">
        <v>2223</v>
      </c>
      <c r="R151" s="37">
        <v>2223</v>
      </c>
      <c r="S151" s="14">
        <v>2248</v>
      </c>
      <c r="T151" s="100">
        <v>707</v>
      </c>
      <c r="U151" s="101">
        <v>3524</v>
      </c>
      <c r="V151" s="134">
        <v>2277</v>
      </c>
      <c r="W151" s="14">
        <v>2297</v>
      </c>
    </row>
    <row r="152" spans="1:24" s="19" customFormat="1" x14ac:dyDescent="0.25">
      <c r="A152" s="15" t="s">
        <v>156</v>
      </c>
      <c r="B152" s="29">
        <v>640</v>
      </c>
      <c r="C152" s="14">
        <v>1035</v>
      </c>
      <c r="D152" s="29">
        <v>1124</v>
      </c>
      <c r="E152" s="113">
        <f t="shared" si="14"/>
        <v>89</v>
      </c>
      <c r="F152" s="136">
        <v>1801</v>
      </c>
      <c r="G152" s="22">
        <v>1167</v>
      </c>
      <c r="H152" s="14">
        <v>1311</v>
      </c>
      <c r="I152" s="14">
        <v>1439</v>
      </c>
      <c r="J152" s="52">
        <f t="shared" si="15"/>
        <v>315</v>
      </c>
      <c r="K152" s="74">
        <v>2307</v>
      </c>
      <c r="L152" s="14">
        <v>1563</v>
      </c>
      <c r="M152" s="14">
        <v>1681</v>
      </c>
      <c r="N152" s="14">
        <v>1743</v>
      </c>
      <c r="O152" s="65">
        <v>619</v>
      </c>
      <c r="P152" s="99">
        <v>2878</v>
      </c>
      <c r="Q152" s="14">
        <v>1772</v>
      </c>
      <c r="R152" s="37">
        <v>1772</v>
      </c>
      <c r="S152" s="14">
        <v>1804</v>
      </c>
      <c r="T152" s="100">
        <v>680</v>
      </c>
      <c r="U152" s="101">
        <v>2946</v>
      </c>
      <c r="V152" s="134">
        <v>1833</v>
      </c>
      <c r="W152" s="14">
        <v>1851</v>
      </c>
    </row>
    <row r="153" spans="1:24" s="19" customFormat="1" x14ac:dyDescent="0.25">
      <c r="A153" s="15" t="s">
        <v>157</v>
      </c>
      <c r="B153" s="29">
        <v>821</v>
      </c>
      <c r="C153" s="14">
        <v>1360</v>
      </c>
      <c r="D153" s="29">
        <v>1457</v>
      </c>
      <c r="E153" s="113">
        <f t="shared" si="14"/>
        <v>97</v>
      </c>
      <c r="F153" s="136">
        <v>1674</v>
      </c>
      <c r="G153" s="22">
        <v>1493</v>
      </c>
      <c r="H153" s="14">
        <v>1519</v>
      </c>
      <c r="I153" s="14">
        <v>1597</v>
      </c>
      <c r="J153" s="52">
        <f t="shared" si="15"/>
        <v>140</v>
      </c>
      <c r="K153" s="74">
        <v>1840</v>
      </c>
      <c r="L153" s="14">
        <v>1650</v>
      </c>
      <c r="M153" s="14">
        <v>1725</v>
      </c>
      <c r="N153" s="14">
        <v>1774</v>
      </c>
      <c r="O153" s="65">
        <v>317</v>
      </c>
      <c r="P153" s="99">
        <v>2087</v>
      </c>
      <c r="Q153" s="14">
        <v>1782</v>
      </c>
      <c r="R153" s="37">
        <v>1782</v>
      </c>
      <c r="S153" s="14">
        <v>1809</v>
      </c>
      <c r="T153" s="100">
        <v>352</v>
      </c>
      <c r="U153" s="101">
        <v>2124</v>
      </c>
      <c r="V153" s="134">
        <v>1824</v>
      </c>
      <c r="W153" s="14">
        <v>1840</v>
      </c>
    </row>
    <row r="154" spans="1:24" s="19" customFormat="1" x14ac:dyDescent="0.25">
      <c r="A154" s="15" t="s">
        <v>158</v>
      </c>
      <c r="B154" s="29">
        <v>2459</v>
      </c>
      <c r="C154" s="14">
        <v>4078</v>
      </c>
      <c r="D154" s="29">
        <v>4339</v>
      </c>
      <c r="E154" s="113">
        <f t="shared" si="14"/>
        <v>261</v>
      </c>
      <c r="F154" s="136">
        <v>19751</v>
      </c>
      <c r="G154" s="22">
        <v>4440</v>
      </c>
      <c r="H154" s="14">
        <v>4508</v>
      </c>
      <c r="I154" s="14">
        <v>4828</v>
      </c>
      <c r="J154" s="52">
        <f t="shared" si="15"/>
        <v>489</v>
      </c>
      <c r="K154" s="74">
        <v>21880</v>
      </c>
      <c r="L154" s="14">
        <v>5041</v>
      </c>
      <c r="M154" s="14">
        <v>5309</v>
      </c>
      <c r="N154" s="14">
        <v>5410</v>
      </c>
      <c r="O154" s="65">
        <v>1071</v>
      </c>
      <c r="P154" s="99">
        <v>24774</v>
      </c>
      <c r="Q154" s="14">
        <v>5479</v>
      </c>
      <c r="R154" s="37">
        <v>5479</v>
      </c>
      <c r="S154" s="14">
        <v>5540</v>
      </c>
      <c r="T154" s="100">
        <v>1201</v>
      </c>
      <c r="U154" s="101">
        <v>25204</v>
      </c>
      <c r="V154" s="134">
        <v>5565</v>
      </c>
      <c r="W154" s="14">
        <v>5598</v>
      </c>
    </row>
    <row r="155" spans="1:24" s="23" customFormat="1" x14ac:dyDescent="0.25">
      <c r="A155" s="15" t="s">
        <v>159</v>
      </c>
      <c r="B155" s="29">
        <v>624</v>
      </c>
      <c r="C155" s="14">
        <v>1001</v>
      </c>
      <c r="D155" s="29">
        <v>1104</v>
      </c>
      <c r="E155" s="113">
        <f t="shared" si="14"/>
        <v>103</v>
      </c>
      <c r="F155" s="136">
        <v>1438</v>
      </c>
      <c r="G155" s="22">
        <v>1128</v>
      </c>
      <c r="H155" s="14">
        <v>1231</v>
      </c>
      <c r="I155" s="14">
        <v>1336</v>
      </c>
      <c r="J155" s="52">
        <f t="shared" si="15"/>
        <v>232</v>
      </c>
      <c r="K155" s="74">
        <v>1764</v>
      </c>
      <c r="L155" s="14">
        <v>1457</v>
      </c>
      <c r="M155" s="14">
        <v>1575</v>
      </c>
      <c r="N155" s="14">
        <v>1644</v>
      </c>
      <c r="O155" s="65">
        <v>540</v>
      </c>
      <c r="P155" s="99">
        <v>2187</v>
      </c>
      <c r="Q155" s="14">
        <v>1652</v>
      </c>
      <c r="R155" s="14">
        <v>1652</v>
      </c>
      <c r="S155" s="14">
        <v>1665</v>
      </c>
      <c r="T155" s="100">
        <v>561</v>
      </c>
      <c r="U155" s="101">
        <v>2212</v>
      </c>
      <c r="V155" s="134">
        <v>1700</v>
      </c>
      <c r="W155" s="14">
        <v>1714</v>
      </c>
    </row>
    <row r="156" spans="1:24" s="19" customFormat="1" x14ac:dyDescent="0.25">
      <c r="A156" s="15" t="s">
        <v>160</v>
      </c>
      <c r="B156" s="29">
        <v>542</v>
      </c>
      <c r="C156" s="14">
        <v>800</v>
      </c>
      <c r="D156" s="29">
        <v>860</v>
      </c>
      <c r="E156" s="113">
        <f t="shared" si="14"/>
        <v>60</v>
      </c>
      <c r="F156" s="136">
        <v>1019</v>
      </c>
      <c r="G156" s="22">
        <v>877</v>
      </c>
      <c r="H156" s="14">
        <v>951</v>
      </c>
      <c r="I156" s="14">
        <v>1023</v>
      </c>
      <c r="J156" s="52">
        <f t="shared" si="15"/>
        <v>163</v>
      </c>
      <c r="K156" s="74">
        <v>1193</v>
      </c>
      <c r="L156" s="14">
        <v>1107</v>
      </c>
      <c r="M156" s="14">
        <v>1196</v>
      </c>
      <c r="N156" s="14">
        <v>1247</v>
      </c>
      <c r="O156" s="65">
        <v>387</v>
      </c>
      <c r="P156" s="99">
        <v>1433</v>
      </c>
      <c r="Q156" s="14">
        <v>1256</v>
      </c>
      <c r="R156" s="14">
        <v>1256</v>
      </c>
      <c r="S156" s="14">
        <v>1264</v>
      </c>
      <c r="T156" s="100">
        <v>404</v>
      </c>
      <c r="U156" s="101">
        <v>1450</v>
      </c>
      <c r="V156" s="134">
        <v>1281</v>
      </c>
      <c r="W156" s="14">
        <v>1292</v>
      </c>
    </row>
    <row r="157" spans="1:24" s="19" customFormat="1" x14ac:dyDescent="0.25">
      <c r="A157" s="15" t="s">
        <v>161</v>
      </c>
      <c r="B157" s="29">
        <v>848</v>
      </c>
      <c r="C157" s="14">
        <v>1357</v>
      </c>
      <c r="D157" s="29">
        <v>1503</v>
      </c>
      <c r="E157" s="113">
        <f t="shared" si="14"/>
        <v>146</v>
      </c>
      <c r="F157" s="136">
        <v>2246</v>
      </c>
      <c r="G157" s="22">
        <v>1549</v>
      </c>
      <c r="H157" s="14">
        <v>1696</v>
      </c>
      <c r="I157" s="14">
        <v>1841</v>
      </c>
      <c r="J157" s="52">
        <f t="shared" si="15"/>
        <v>338</v>
      </c>
      <c r="K157" s="74">
        <v>2818</v>
      </c>
      <c r="L157" s="14">
        <v>1978</v>
      </c>
      <c r="M157" s="14">
        <v>2130</v>
      </c>
      <c r="N157" s="14">
        <v>2232</v>
      </c>
      <c r="O157" s="65">
        <v>729</v>
      </c>
      <c r="P157" s="99">
        <v>3517</v>
      </c>
      <c r="Q157" s="14">
        <v>2272</v>
      </c>
      <c r="R157" s="14">
        <v>2272</v>
      </c>
      <c r="S157" s="14">
        <v>2334</v>
      </c>
      <c r="T157" s="100">
        <v>831</v>
      </c>
      <c r="U157" s="101">
        <v>3644</v>
      </c>
      <c r="V157" s="134">
        <v>2368</v>
      </c>
      <c r="W157" s="14">
        <v>2394</v>
      </c>
      <c r="X157"/>
    </row>
    <row r="158" spans="1:24" s="19" customFormat="1" x14ac:dyDescent="0.25">
      <c r="A158" s="15" t="s">
        <v>162</v>
      </c>
      <c r="B158" s="29">
        <v>912</v>
      </c>
      <c r="C158" s="14">
        <v>1341</v>
      </c>
      <c r="D158" s="29">
        <v>1441</v>
      </c>
      <c r="E158" s="113">
        <f t="shared" si="14"/>
        <v>100</v>
      </c>
      <c r="F158" s="136">
        <v>1707</v>
      </c>
      <c r="G158" s="22">
        <v>1472</v>
      </c>
      <c r="H158" s="14">
        <v>1593</v>
      </c>
      <c r="I158" s="14">
        <v>1693</v>
      </c>
      <c r="J158" s="52">
        <f t="shared" si="15"/>
        <v>252</v>
      </c>
      <c r="K158" s="74">
        <v>2025</v>
      </c>
      <c r="L158" s="14">
        <v>1796</v>
      </c>
      <c r="M158" s="14">
        <v>1908</v>
      </c>
      <c r="N158" s="14">
        <v>1979</v>
      </c>
      <c r="O158" s="65">
        <v>538</v>
      </c>
      <c r="P158" s="99">
        <v>2410</v>
      </c>
      <c r="Q158" s="14">
        <v>1986</v>
      </c>
      <c r="R158" s="14">
        <v>1986</v>
      </c>
      <c r="S158" s="14">
        <v>2000</v>
      </c>
      <c r="T158" s="100">
        <v>559</v>
      </c>
      <c r="U158" s="101">
        <v>2435</v>
      </c>
      <c r="V158" s="134">
        <v>2026</v>
      </c>
      <c r="W158" s="14">
        <v>2044</v>
      </c>
    </row>
    <row r="159" spans="1:24" s="19" customFormat="1" x14ac:dyDescent="0.25">
      <c r="A159" s="15" t="s">
        <v>164</v>
      </c>
      <c r="B159" s="29">
        <v>492</v>
      </c>
      <c r="C159" s="14">
        <v>569</v>
      </c>
      <c r="D159" s="29">
        <v>572</v>
      </c>
      <c r="E159" s="113">
        <f t="shared" si="14"/>
        <v>3</v>
      </c>
      <c r="F159" s="136">
        <v>589</v>
      </c>
      <c r="G159" s="22">
        <v>574</v>
      </c>
      <c r="H159" s="14">
        <v>579</v>
      </c>
      <c r="I159" s="15">
        <v>579</v>
      </c>
      <c r="J159" s="52">
        <f t="shared" si="15"/>
        <v>7</v>
      </c>
      <c r="K159" s="74">
        <v>594</v>
      </c>
      <c r="L159" s="37">
        <v>582</v>
      </c>
      <c r="M159" s="37">
        <v>584</v>
      </c>
      <c r="N159" s="37">
        <v>603</v>
      </c>
      <c r="O159" s="65">
        <v>31</v>
      </c>
      <c r="P159" s="99">
        <v>618</v>
      </c>
      <c r="Q159" s="14">
        <v>604</v>
      </c>
      <c r="R159" s="14">
        <v>604</v>
      </c>
      <c r="S159" s="14">
        <v>606</v>
      </c>
      <c r="T159" s="100">
        <v>34</v>
      </c>
      <c r="U159" s="101">
        <v>621</v>
      </c>
      <c r="V159" s="134">
        <v>608</v>
      </c>
      <c r="W159" s="15">
        <v>608</v>
      </c>
    </row>
    <row r="160" spans="1:24" s="19" customFormat="1" x14ac:dyDescent="0.25">
      <c r="A160" s="15" t="s">
        <v>165</v>
      </c>
      <c r="B160" s="29">
        <v>758</v>
      </c>
      <c r="C160" s="14">
        <v>1226</v>
      </c>
      <c r="D160" s="29">
        <v>1344</v>
      </c>
      <c r="E160" s="113">
        <f t="shared" si="14"/>
        <v>118</v>
      </c>
      <c r="F160" s="136">
        <v>1726</v>
      </c>
      <c r="G160" s="22">
        <v>1389</v>
      </c>
      <c r="H160" s="14">
        <v>1548</v>
      </c>
      <c r="I160" s="14">
        <v>1685</v>
      </c>
      <c r="J160" s="52">
        <f t="shared" si="15"/>
        <v>341</v>
      </c>
      <c r="K160" s="74">
        <v>2195</v>
      </c>
      <c r="L160" s="14">
        <v>1822</v>
      </c>
      <c r="M160" s="14">
        <v>1962</v>
      </c>
      <c r="N160" s="14">
        <v>2059</v>
      </c>
      <c r="O160" s="65">
        <v>715</v>
      </c>
      <c r="P160" s="99">
        <v>2715</v>
      </c>
      <c r="Q160" s="14">
        <v>2075</v>
      </c>
      <c r="R160" s="14">
        <v>2075</v>
      </c>
      <c r="S160" s="14">
        <v>2092</v>
      </c>
      <c r="T160" s="100">
        <v>748</v>
      </c>
      <c r="U160" s="101">
        <v>2753</v>
      </c>
      <c r="V160" s="134">
        <v>2120</v>
      </c>
      <c r="W160" s="14">
        <v>2147</v>
      </c>
    </row>
    <row r="161" spans="1:24" s="19" customFormat="1" x14ac:dyDescent="0.25">
      <c r="A161" s="15" t="s">
        <v>166</v>
      </c>
      <c r="B161" s="29">
        <v>844</v>
      </c>
      <c r="C161" s="14">
        <v>1574</v>
      </c>
      <c r="D161" s="29">
        <v>1801</v>
      </c>
      <c r="E161" s="113">
        <f t="shared" si="14"/>
        <v>227</v>
      </c>
      <c r="F161" s="136">
        <v>3032</v>
      </c>
      <c r="G161" s="22">
        <v>1873</v>
      </c>
      <c r="H161" s="14">
        <v>2183</v>
      </c>
      <c r="I161" s="14">
        <v>2413</v>
      </c>
      <c r="J161" s="52">
        <f t="shared" si="15"/>
        <v>612</v>
      </c>
      <c r="K161" s="74">
        <v>4038</v>
      </c>
      <c r="L161" s="14">
        <v>2631</v>
      </c>
      <c r="M161" s="14">
        <v>2831</v>
      </c>
      <c r="N161" s="14">
        <v>2946</v>
      </c>
      <c r="O161" s="65">
        <v>1145</v>
      </c>
      <c r="P161" s="99">
        <v>5065</v>
      </c>
      <c r="Q161" s="14">
        <v>2973</v>
      </c>
      <c r="R161" s="14">
        <v>2973</v>
      </c>
      <c r="S161" s="14">
        <v>2994</v>
      </c>
      <c r="T161" s="100">
        <v>1193</v>
      </c>
      <c r="U161" s="101">
        <v>5143</v>
      </c>
      <c r="V161" s="134">
        <v>3030</v>
      </c>
      <c r="W161" s="47">
        <v>3020</v>
      </c>
    </row>
    <row r="162" spans="1:24" s="19" customFormat="1" x14ac:dyDescent="0.25">
      <c r="A162" s="15" t="s">
        <v>167</v>
      </c>
      <c r="B162" s="29">
        <v>660</v>
      </c>
      <c r="C162" s="14">
        <v>1045</v>
      </c>
      <c r="D162" s="29">
        <v>1165</v>
      </c>
      <c r="E162" s="113">
        <f t="shared" si="14"/>
        <v>120</v>
      </c>
      <c r="F162" s="136">
        <v>1211</v>
      </c>
      <c r="G162" s="22">
        <v>1202</v>
      </c>
      <c r="H162" s="14">
        <v>1340</v>
      </c>
      <c r="I162" s="14">
        <v>1458</v>
      </c>
      <c r="J162" s="52">
        <f t="shared" si="15"/>
        <v>293</v>
      </c>
      <c r="K162" s="74">
        <v>1519</v>
      </c>
      <c r="L162" s="14">
        <v>1575</v>
      </c>
      <c r="M162" s="14">
        <v>1680</v>
      </c>
      <c r="N162" s="14">
        <v>1755</v>
      </c>
      <c r="O162" s="65">
        <v>590</v>
      </c>
      <c r="P162" s="99">
        <v>1833</v>
      </c>
      <c r="Q162" s="14">
        <v>1764</v>
      </c>
      <c r="R162" s="14">
        <v>1764</v>
      </c>
      <c r="S162" s="14">
        <v>1782</v>
      </c>
      <c r="T162" s="100">
        <v>617</v>
      </c>
      <c r="U162" s="101">
        <v>1860</v>
      </c>
      <c r="V162" s="134">
        <v>1812</v>
      </c>
      <c r="W162" s="14">
        <v>1832</v>
      </c>
    </row>
    <row r="163" spans="1:24" s="19" customFormat="1" x14ac:dyDescent="0.25">
      <c r="A163" s="15" t="s">
        <v>168</v>
      </c>
      <c r="B163" s="29">
        <v>578</v>
      </c>
      <c r="C163" s="14">
        <v>845</v>
      </c>
      <c r="D163" s="29">
        <v>886</v>
      </c>
      <c r="E163" s="113">
        <f t="shared" si="14"/>
        <v>41</v>
      </c>
      <c r="F163" s="136">
        <v>881</v>
      </c>
      <c r="G163" s="22">
        <v>887</v>
      </c>
      <c r="H163" s="14">
        <v>895</v>
      </c>
      <c r="I163" s="14">
        <v>896</v>
      </c>
      <c r="J163" s="52">
        <f t="shared" si="15"/>
        <v>10</v>
      </c>
      <c r="K163" s="74">
        <v>890</v>
      </c>
      <c r="L163" s="14">
        <v>899</v>
      </c>
      <c r="M163" s="14">
        <v>901</v>
      </c>
      <c r="N163" s="14">
        <v>907</v>
      </c>
      <c r="O163" s="65">
        <v>21</v>
      </c>
      <c r="P163" s="99">
        <v>900</v>
      </c>
      <c r="Q163" s="14">
        <v>911</v>
      </c>
      <c r="R163" s="14">
        <v>911</v>
      </c>
      <c r="S163" s="15">
        <v>924</v>
      </c>
      <c r="T163" s="100">
        <v>38</v>
      </c>
      <c r="U163" s="101">
        <v>917</v>
      </c>
      <c r="V163" s="134">
        <v>935</v>
      </c>
      <c r="W163" s="14">
        <v>937</v>
      </c>
    </row>
    <row r="164" spans="1:24" s="19" customFormat="1" x14ac:dyDescent="0.25">
      <c r="A164" s="21" t="s">
        <v>163</v>
      </c>
      <c r="B164" s="29">
        <v>1403</v>
      </c>
      <c r="C164" s="14">
        <v>2011</v>
      </c>
      <c r="D164" s="29">
        <v>2168</v>
      </c>
      <c r="E164" s="113">
        <f t="shared" si="14"/>
        <v>157</v>
      </c>
      <c r="F164" s="136">
        <v>3246</v>
      </c>
      <c r="G164" s="22">
        <v>2220</v>
      </c>
      <c r="H164" s="14">
        <v>2411</v>
      </c>
      <c r="I164" s="14">
        <v>2565</v>
      </c>
      <c r="J164" s="52">
        <f t="shared" si="15"/>
        <v>397</v>
      </c>
      <c r="K164" s="74">
        <v>3895</v>
      </c>
      <c r="L164" s="14">
        <v>2711</v>
      </c>
      <c r="M164" s="14">
        <v>2914</v>
      </c>
      <c r="N164" s="14">
        <v>3009</v>
      </c>
      <c r="O164" s="65">
        <v>841</v>
      </c>
      <c r="P164" s="99">
        <v>4629</v>
      </c>
      <c r="Q164" s="14">
        <v>3026</v>
      </c>
      <c r="R164" s="14">
        <v>3026</v>
      </c>
      <c r="S164" s="14">
        <v>3047</v>
      </c>
      <c r="T164" s="100">
        <v>879</v>
      </c>
      <c r="U164" s="101">
        <v>4685</v>
      </c>
      <c r="V164" s="134">
        <v>3094</v>
      </c>
      <c r="W164" s="14">
        <v>3124</v>
      </c>
    </row>
    <row r="165" spans="1:24" s="19" customFormat="1" x14ac:dyDescent="0.25">
      <c r="A165" s="17" t="s">
        <v>375</v>
      </c>
      <c r="B165" s="76">
        <f>SUM(B166:B168)</f>
        <v>17889</v>
      </c>
      <c r="C165" s="18"/>
      <c r="D165" s="76">
        <f>SUM(D166:D168)</f>
        <v>21429</v>
      </c>
      <c r="E165" s="113">
        <v>0</v>
      </c>
      <c r="F165" s="115">
        <f>SUM(F166:F168)</f>
        <v>42525</v>
      </c>
      <c r="G165" s="53"/>
      <c r="H165" s="18"/>
      <c r="I165" s="77">
        <f>SUM(I166:I168)</f>
        <v>22047</v>
      </c>
      <c r="J165" s="72">
        <f>SUM(J166:J168)</f>
        <v>618</v>
      </c>
      <c r="K165" s="73">
        <f>SUM(K166:K168)</f>
        <v>43791</v>
      </c>
      <c r="L165" s="18"/>
      <c r="M165" s="18"/>
      <c r="N165" s="76">
        <f>SUM(N166:N168)</f>
        <v>22592</v>
      </c>
      <c r="O165" s="102">
        <f>SUM(O166:O168)</f>
        <v>1163</v>
      </c>
      <c r="P165" s="103">
        <f>SUM(P166:P168)</f>
        <v>44569</v>
      </c>
      <c r="Q165" s="18"/>
      <c r="R165" s="18"/>
      <c r="S165" s="76">
        <f>SUM(S166:S168)</f>
        <v>22382</v>
      </c>
      <c r="T165" s="104">
        <f>SUM(T166:T168)</f>
        <v>953</v>
      </c>
      <c r="U165" s="105">
        <f>SUM(U166:U168)</f>
        <v>43462</v>
      </c>
      <c r="V165" s="18"/>
      <c r="W165" s="18"/>
    </row>
    <row r="166" spans="1:24" s="19" customFormat="1" x14ac:dyDescent="0.25">
      <c r="A166" s="20" t="s">
        <v>42</v>
      </c>
      <c r="B166" s="29">
        <v>10527</v>
      </c>
      <c r="C166" s="14">
        <v>12460</v>
      </c>
      <c r="D166" s="29">
        <v>12414</v>
      </c>
      <c r="E166" s="113">
        <f>SUM(D166-C166)</f>
        <v>-46</v>
      </c>
      <c r="F166" s="136">
        <v>21689</v>
      </c>
      <c r="G166" s="22">
        <v>12496</v>
      </c>
      <c r="H166" s="14">
        <v>12651</v>
      </c>
      <c r="I166" s="14">
        <v>12753</v>
      </c>
      <c r="J166" s="52">
        <f>SUM(I166-D166)</f>
        <v>339</v>
      </c>
      <c r="K166" s="74">
        <v>22207</v>
      </c>
      <c r="L166" s="14">
        <v>12913</v>
      </c>
      <c r="M166" s="14">
        <v>12964</v>
      </c>
      <c r="N166" s="14">
        <v>13031</v>
      </c>
      <c r="O166" s="65">
        <v>617</v>
      </c>
      <c r="P166" s="99">
        <v>22568</v>
      </c>
      <c r="Q166" s="14">
        <v>13043</v>
      </c>
      <c r="R166" s="47">
        <v>12995</v>
      </c>
      <c r="S166" s="47">
        <v>12957</v>
      </c>
      <c r="T166" s="100">
        <v>543</v>
      </c>
      <c r="U166" s="101">
        <v>22214</v>
      </c>
      <c r="V166" s="14"/>
      <c r="W166" s="14">
        <v>13145</v>
      </c>
    </row>
    <row r="167" spans="1:24" s="19" customFormat="1" x14ac:dyDescent="0.25">
      <c r="A167" s="21" t="s">
        <v>170</v>
      </c>
      <c r="B167" s="29">
        <v>4052</v>
      </c>
      <c r="C167" s="15">
        <v>4974</v>
      </c>
      <c r="D167" s="29">
        <v>4919</v>
      </c>
      <c r="E167" s="113">
        <f>SUM(D167-C167)</f>
        <v>-55</v>
      </c>
      <c r="F167" s="136">
        <v>13867</v>
      </c>
      <c r="G167" s="29">
        <v>4986</v>
      </c>
      <c r="H167" s="14">
        <v>5037</v>
      </c>
      <c r="I167" s="15">
        <v>5075</v>
      </c>
      <c r="J167" s="52">
        <f>SUM(I167-D167)</f>
        <v>156</v>
      </c>
      <c r="K167" s="74">
        <v>14402</v>
      </c>
      <c r="L167" s="15">
        <v>5141</v>
      </c>
      <c r="M167" s="15">
        <v>5181</v>
      </c>
      <c r="N167" s="15">
        <v>5267</v>
      </c>
      <c r="O167" s="65">
        <v>348</v>
      </c>
      <c r="P167" s="99">
        <v>14727</v>
      </c>
      <c r="Q167" s="15">
        <v>5279</v>
      </c>
      <c r="R167" s="47">
        <v>5235</v>
      </c>
      <c r="S167" s="47">
        <v>5202</v>
      </c>
      <c r="T167" s="100">
        <v>283</v>
      </c>
      <c r="U167" s="101">
        <v>14198</v>
      </c>
      <c r="V167" s="15"/>
      <c r="W167" s="15">
        <v>5206</v>
      </c>
    </row>
    <row r="168" spans="1:24" s="19" customFormat="1" x14ac:dyDescent="0.25">
      <c r="A168" s="21" t="s">
        <v>171</v>
      </c>
      <c r="B168" s="29">
        <v>3310</v>
      </c>
      <c r="C168" s="15">
        <v>4152</v>
      </c>
      <c r="D168" s="29">
        <v>4096</v>
      </c>
      <c r="E168" s="113">
        <f>SUM(D168-C168)</f>
        <v>-56</v>
      </c>
      <c r="F168" s="136">
        <v>6969</v>
      </c>
      <c r="G168" s="29">
        <v>4151</v>
      </c>
      <c r="H168" s="14">
        <v>4190</v>
      </c>
      <c r="I168" s="15">
        <v>4219</v>
      </c>
      <c r="J168" s="52">
        <f>SUM(I168-D168)</f>
        <v>123</v>
      </c>
      <c r="K168" s="74">
        <v>7182</v>
      </c>
      <c r="L168" s="15">
        <v>4239</v>
      </c>
      <c r="M168" s="15">
        <v>4269</v>
      </c>
      <c r="N168" s="15">
        <v>4294</v>
      </c>
      <c r="O168" s="65">
        <v>198</v>
      </c>
      <c r="P168" s="99">
        <v>7274</v>
      </c>
      <c r="Q168" s="15">
        <v>4297</v>
      </c>
      <c r="R168" s="47">
        <v>4251</v>
      </c>
      <c r="S168" s="47">
        <v>4223</v>
      </c>
      <c r="T168" s="100">
        <v>127</v>
      </c>
      <c r="U168" s="101">
        <v>7050</v>
      </c>
      <c r="V168" s="15"/>
      <c r="W168" s="15">
        <v>4223</v>
      </c>
    </row>
    <row r="169" spans="1:24" s="19" customFormat="1" x14ac:dyDescent="0.25">
      <c r="A169" s="17" t="s">
        <v>376</v>
      </c>
      <c r="B169" s="53"/>
      <c r="C169" s="18"/>
      <c r="D169" s="53"/>
      <c r="E169" s="113"/>
      <c r="F169" s="114"/>
      <c r="G169" s="53"/>
      <c r="H169" s="18"/>
      <c r="I169" s="18"/>
      <c r="J169" s="52"/>
      <c r="K169" s="74"/>
      <c r="L169" s="18"/>
      <c r="M169" s="18"/>
      <c r="N169" s="18"/>
      <c r="O169" s="65"/>
      <c r="P169" s="99"/>
      <c r="Q169" s="18"/>
      <c r="R169" s="18"/>
      <c r="S169" s="18"/>
      <c r="T169" s="100"/>
      <c r="U169" s="101"/>
      <c r="V169" s="18"/>
      <c r="W169" s="18"/>
    </row>
    <row r="170" spans="1:24" s="19" customFormat="1" x14ac:dyDescent="0.25">
      <c r="A170" s="20" t="s">
        <v>173</v>
      </c>
      <c r="B170" s="79">
        <v>733</v>
      </c>
      <c r="C170" s="15">
        <v>1372</v>
      </c>
      <c r="D170" s="79">
        <v>1588</v>
      </c>
      <c r="E170" s="112">
        <f>SUM(D170-C170)</f>
        <v>216</v>
      </c>
      <c r="F170" s="115">
        <v>1676</v>
      </c>
      <c r="G170" s="29">
        <v>1667</v>
      </c>
      <c r="H170" s="14">
        <v>1865</v>
      </c>
      <c r="I170" s="20">
        <v>1991</v>
      </c>
      <c r="J170" s="72">
        <f>SUM(I170-D170)</f>
        <v>403</v>
      </c>
      <c r="K170" s="73">
        <v>2136</v>
      </c>
      <c r="L170" s="15">
        <v>2098</v>
      </c>
      <c r="M170" s="15">
        <v>2098</v>
      </c>
      <c r="N170" s="79">
        <v>2147</v>
      </c>
      <c r="O170" s="102">
        <v>559</v>
      </c>
      <c r="P170" s="103">
        <v>2293</v>
      </c>
      <c r="Q170" s="15">
        <v>2198</v>
      </c>
      <c r="R170" s="15">
        <v>2211</v>
      </c>
      <c r="S170" s="79">
        <v>2321</v>
      </c>
      <c r="T170" s="104">
        <v>733</v>
      </c>
      <c r="U170" s="105">
        <v>2495</v>
      </c>
      <c r="V170" s="15"/>
      <c r="W170" s="15">
        <v>2332</v>
      </c>
    </row>
    <row r="171" spans="1:24" s="19" customFormat="1" x14ac:dyDescent="0.25">
      <c r="A171" s="17" t="s">
        <v>377</v>
      </c>
      <c r="B171" s="76">
        <f>SUM(B172:B180)</f>
        <v>14407</v>
      </c>
      <c r="C171" s="18"/>
      <c r="D171" s="76">
        <f>SUM(D172:D180)</f>
        <v>18242</v>
      </c>
      <c r="E171" s="112">
        <f>SUM(E172:E180)</f>
        <v>240</v>
      </c>
      <c r="F171" s="115">
        <f>SUM(F172:F180)</f>
        <v>23219</v>
      </c>
      <c r="G171" s="53"/>
      <c r="H171" s="18"/>
      <c r="I171" s="77">
        <f>SUM(I172:I180)</f>
        <v>19507</v>
      </c>
      <c r="J171" s="72">
        <f>SUM(J172:J180)</f>
        <v>1265</v>
      </c>
      <c r="K171" s="73">
        <f>SUM(K172:K180)</f>
        <v>25887</v>
      </c>
      <c r="L171" s="18"/>
      <c r="M171" s="18"/>
      <c r="N171" s="76">
        <f>SUM(N172:N180)</f>
        <v>20299</v>
      </c>
      <c r="O171" s="102">
        <f>SUM(O172:O180)</f>
        <v>2057</v>
      </c>
      <c r="P171" s="103">
        <f>SUM(P172:P180)</f>
        <v>27745</v>
      </c>
      <c r="Q171" s="18"/>
      <c r="R171" s="18"/>
      <c r="S171" s="76">
        <f>SUM(S172:S180)</f>
        <v>22059</v>
      </c>
      <c r="T171" s="104">
        <f>SUM(T172:T180)</f>
        <v>3817</v>
      </c>
      <c r="U171" s="105">
        <f>SUM(U172:U180)</f>
        <v>30996</v>
      </c>
      <c r="V171" s="18"/>
      <c r="W171" s="18"/>
    </row>
    <row r="172" spans="1:24" s="19" customFormat="1" x14ac:dyDescent="0.25">
      <c r="A172" s="20" t="s">
        <v>14</v>
      </c>
      <c r="B172" s="29">
        <v>12840</v>
      </c>
      <c r="C172" s="14">
        <v>13523</v>
      </c>
      <c r="D172" s="29">
        <v>13564</v>
      </c>
      <c r="E172" s="113">
        <f t="shared" ref="E172:E180" si="16">SUM(D172-C172)</f>
        <v>41</v>
      </c>
      <c r="F172" s="136">
        <v>13961</v>
      </c>
      <c r="G172" s="22">
        <v>13590</v>
      </c>
      <c r="H172" s="15">
        <v>13662</v>
      </c>
      <c r="I172" s="14">
        <v>13761</v>
      </c>
      <c r="J172" s="52">
        <f t="shared" ref="J172:J180" si="17">SUM(I172-D172)</f>
        <v>197</v>
      </c>
      <c r="K172" s="74">
        <v>14335</v>
      </c>
      <c r="L172" s="14">
        <v>13906</v>
      </c>
      <c r="M172" s="14">
        <v>13970</v>
      </c>
      <c r="N172" s="14">
        <v>14132</v>
      </c>
      <c r="O172" s="65">
        <v>568</v>
      </c>
      <c r="P172" s="99">
        <v>15088</v>
      </c>
      <c r="Q172" s="14">
        <v>14241</v>
      </c>
      <c r="R172" s="14">
        <v>14504</v>
      </c>
      <c r="S172" s="14">
        <v>14801</v>
      </c>
      <c r="T172" s="100">
        <v>1237</v>
      </c>
      <c r="U172" s="101">
        <v>16260</v>
      </c>
      <c r="V172" s="14"/>
      <c r="W172" s="14">
        <v>14993</v>
      </c>
    </row>
    <row r="173" spans="1:24" s="19" customFormat="1" x14ac:dyDescent="0.25">
      <c r="A173" s="21" t="s">
        <v>175</v>
      </c>
      <c r="B173" s="29">
        <v>171</v>
      </c>
      <c r="C173" s="15">
        <v>486</v>
      </c>
      <c r="D173" s="29">
        <v>511</v>
      </c>
      <c r="E173" s="113">
        <f t="shared" si="16"/>
        <v>25</v>
      </c>
      <c r="F173" s="136">
        <v>1066</v>
      </c>
      <c r="G173" s="29">
        <v>534</v>
      </c>
      <c r="H173" s="15">
        <v>586</v>
      </c>
      <c r="I173" s="15">
        <v>636</v>
      </c>
      <c r="J173" s="52">
        <f t="shared" si="17"/>
        <v>125</v>
      </c>
      <c r="K173" s="74">
        <v>1340</v>
      </c>
      <c r="L173" s="15">
        <v>663</v>
      </c>
      <c r="M173" s="15">
        <v>681</v>
      </c>
      <c r="N173" s="15">
        <v>691</v>
      </c>
      <c r="O173" s="65">
        <v>180</v>
      </c>
      <c r="P173" s="99">
        <v>1485</v>
      </c>
      <c r="Q173" s="15">
        <v>716</v>
      </c>
      <c r="R173" s="15">
        <v>755</v>
      </c>
      <c r="S173" s="15">
        <v>831</v>
      </c>
      <c r="T173" s="100">
        <v>320</v>
      </c>
      <c r="U173" s="101">
        <v>1761</v>
      </c>
      <c r="V173" s="15"/>
      <c r="W173" s="15">
        <v>877</v>
      </c>
      <c r="X173"/>
    </row>
    <row r="174" spans="1:24" s="19" customFormat="1" x14ac:dyDescent="0.25">
      <c r="A174" s="21" t="s">
        <v>378</v>
      </c>
      <c r="B174" s="29">
        <v>266</v>
      </c>
      <c r="C174" s="15">
        <v>738</v>
      </c>
      <c r="D174" s="29">
        <v>767</v>
      </c>
      <c r="E174" s="113">
        <f t="shared" si="16"/>
        <v>29</v>
      </c>
      <c r="F174" s="136">
        <v>1228</v>
      </c>
      <c r="G174" s="29">
        <v>793</v>
      </c>
      <c r="H174" s="15">
        <v>849</v>
      </c>
      <c r="I174" s="15">
        <v>914</v>
      </c>
      <c r="J174" s="52">
        <f t="shared" si="17"/>
        <v>147</v>
      </c>
      <c r="K174" s="74">
        <v>1479</v>
      </c>
      <c r="L174" s="15">
        <v>946</v>
      </c>
      <c r="M174" s="15">
        <v>970</v>
      </c>
      <c r="N174" s="15">
        <v>981</v>
      </c>
      <c r="O174" s="65">
        <v>214</v>
      </c>
      <c r="P174" s="99">
        <v>1607</v>
      </c>
      <c r="Q174" s="15">
        <v>1007</v>
      </c>
      <c r="R174" s="15">
        <v>1055</v>
      </c>
      <c r="S174" s="15">
        <v>1159</v>
      </c>
      <c r="T174" s="100">
        <v>392</v>
      </c>
      <c r="U174" s="101">
        <v>1889</v>
      </c>
      <c r="V174" s="15"/>
      <c r="W174" s="15">
        <v>1245</v>
      </c>
    </row>
    <row r="175" spans="1:24" s="23" customFormat="1" x14ac:dyDescent="0.25">
      <c r="A175" s="21" t="s">
        <v>379</v>
      </c>
      <c r="B175" s="29">
        <v>143</v>
      </c>
      <c r="C175" s="15">
        <v>444</v>
      </c>
      <c r="D175" s="29">
        <v>462</v>
      </c>
      <c r="E175" s="113">
        <f t="shared" si="16"/>
        <v>18</v>
      </c>
      <c r="F175" s="136">
        <v>794</v>
      </c>
      <c r="G175" s="29">
        <v>489</v>
      </c>
      <c r="H175" s="15">
        <v>536</v>
      </c>
      <c r="I175" s="15">
        <v>588</v>
      </c>
      <c r="J175" s="52">
        <f t="shared" si="17"/>
        <v>126</v>
      </c>
      <c r="K175" s="74">
        <v>1006</v>
      </c>
      <c r="L175" s="15">
        <v>603</v>
      </c>
      <c r="M175" s="15">
        <v>628</v>
      </c>
      <c r="N175" s="15">
        <v>636</v>
      </c>
      <c r="O175" s="65">
        <v>174</v>
      </c>
      <c r="P175" s="99">
        <v>1097</v>
      </c>
      <c r="Q175" s="15">
        <v>652</v>
      </c>
      <c r="R175" s="15">
        <v>673</v>
      </c>
      <c r="S175" s="15">
        <v>748</v>
      </c>
      <c r="T175" s="100">
        <v>286</v>
      </c>
      <c r="U175" s="101">
        <v>1259</v>
      </c>
      <c r="V175" s="15"/>
      <c r="W175" s="15">
        <v>785</v>
      </c>
    </row>
    <row r="176" spans="1:24" s="60" customFormat="1" x14ac:dyDescent="0.25">
      <c r="A176" s="21" t="s">
        <v>380</v>
      </c>
      <c r="B176" s="29">
        <v>209</v>
      </c>
      <c r="C176" s="15">
        <v>568</v>
      </c>
      <c r="D176" s="29">
        <v>597</v>
      </c>
      <c r="E176" s="113">
        <f t="shared" si="16"/>
        <v>29</v>
      </c>
      <c r="F176" s="136">
        <v>1392</v>
      </c>
      <c r="G176" s="29">
        <v>624</v>
      </c>
      <c r="H176" s="15">
        <v>670</v>
      </c>
      <c r="I176" s="15">
        <v>735</v>
      </c>
      <c r="J176" s="52">
        <f t="shared" si="17"/>
        <v>138</v>
      </c>
      <c r="K176" s="74">
        <v>1764</v>
      </c>
      <c r="L176" s="15">
        <v>759</v>
      </c>
      <c r="M176" s="15">
        <v>782</v>
      </c>
      <c r="N176" s="15">
        <v>785</v>
      </c>
      <c r="O176" s="65">
        <v>188</v>
      </c>
      <c r="P176" s="99">
        <v>1939</v>
      </c>
      <c r="Q176" s="15">
        <v>803</v>
      </c>
      <c r="R176" s="15">
        <v>840</v>
      </c>
      <c r="S176" s="15">
        <v>917</v>
      </c>
      <c r="T176" s="100">
        <v>320</v>
      </c>
      <c r="U176" s="101">
        <v>2238</v>
      </c>
      <c r="V176" s="15"/>
      <c r="W176" s="15">
        <v>976</v>
      </c>
      <c r="X176" s="23"/>
    </row>
    <row r="177" spans="1:24" s="23" customFormat="1" x14ac:dyDescent="0.25">
      <c r="A177" s="21" t="s">
        <v>176</v>
      </c>
      <c r="B177" s="29">
        <v>157</v>
      </c>
      <c r="C177" s="15">
        <v>438</v>
      </c>
      <c r="D177" s="29">
        <v>461</v>
      </c>
      <c r="E177" s="113">
        <f t="shared" si="16"/>
        <v>23</v>
      </c>
      <c r="F177" s="136">
        <v>773</v>
      </c>
      <c r="G177" s="29">
        <v>484</v>
      </c>
      <c r="H177" s="15">
        <v>524</v>
      </c>
      <c r="I177" s="15">
        <v>570</v>
      </c>
      <c r="J177" s="52">
        <f t="shared" si="17"/>
        <v>109</v>
      </c>
      <c r="K177" s="74">
        <v>962</v>
      </c>
      <c r="L177" s="15">
        <v>587</v>
      </c>
      <c r="M177" s="15">
        <v>598</v>
      </c>
      <c r="N177" s="15">
        <v>599</v>
      </c>
      <c r="O177" s="65">
        <v>138</v>
      </c>
      <c r="P177" s="99">
        <v>1024</v>
      </c>
      <c r="Q177" s="15">
        <v>610</v>
      </c>
      <c r="R177" s="15">
        <v>631</v>
      </c>
      <c r="S177" s="15">
        <v>689</v>
      </c>
      <c r="T177" s="100">
        <v>228</v>
      </c>
      <c r="U177" s="101">
        <v>1163</v>
      </c>
      <c r="V177" s="15"/>
      <c r="W177" s="15">
        <v>737</v>
      </c>
      <c r="X177"/>
    </row>
    <row r="178" spans="1:24" s="19" customFormat="1" x14ac:dyDescent="0.25">
      <c r="A178" s="21" t="s">
        <v>177</v>
      </c>
      <c r="B178" s="29">
        <v>172</v>
      </c>
      <c r="C178" s="15">
        <v>487</v>
      </c>
      <c r="D178" s="29">
        <v>507</v>
      </c>
      <c r="E178" s="113">
        <f t="shared" si="16"/>
        <v>20</v>
      </c>
      <c r="F178" s="136">
        <v>1037</v>
      </c>
      <c r="G178" s="29">
        <v>531</v>
      </c>
      <c r="H178" s="15">
        <v>580</v>
      </c>
      <c r="I178" s="15">
        <v>638</v>
      </c>
      <c r="J178" s="52">
        <f t="shared" si="17"/>
        <v>131</v>
      </c>
      <c r="K178" s="74">
        <v>1322</v>
      </c>
      <c r="L178" s="15">
        <v>657</v>
      </c>
      <c r="M178" s="15">
        <v>675</v>
      </c>
      <c r="N178" s="15">
        <v>676</v>
      </c>
      <c r="O178" s="65">
        <v>169</v>
      </c>
      <c r="P178" s="99">
        <v>1420</v>
      </c>
      <c r="Q178" s="15">
        <v>691</v>
      </c>
      <c r="R178" s="15">
        <v>710</v>
      </c>
      <c r="S178" s="15">
        <v>784</v>
      </c>
      <c r="T178" s="100">
        <v>277</v>
      </c>
      <c r="U178" s="101">
        <v>1621</v>
      </c>
      <c r="V178" s="15"/>
      <c r="W178" s="15">
        <v>840</v>
      </c>
    </row>
    <row r="179" spans="1:24" s="19" customFormat="1" x14ac:dyDescent="0.25">
      <c r="A179" s="21" t="s">
        <v>178</v>
      </c>
      <c r="B179" s="29">
        <v>248</v>
      </c>
      <c r="C179" s="15">
        <v>669</v>
      </c>
      <c r="D179" s="29">
        <v>700</v>
      </c>
      <c r="E179" s="113">
        <f t="shared" si="16"/>
        <v>31</v>
      </c>
      <c r="F179" s="136">
        <v>1571</v>
      </c>
      <c r="G179" s="29">
        <v>728</v>
      </c>
      <c r="H179" s="15">
        <v>781</v>
      </c>
      <c r="I179" s="15">
        <v>854</v>
      </c>
      <c r="J179" s="52">
        <f t="shared" si="17"/>
        <v>154</v>
      </c>
      <c r="K179" s="74">
        <v>1971</v>
      </c>
      <c r="L179" s="15">
        <v>880</v>
      </c>
      <c r="M179" s="15">
        <v>894</v>
      </c>
      <c r="N179" s="15">
        <v>898</v>
      </c>
      <c r="O179" s="65">
        <v>198</v>
      </c>
      <c r="P179" s="99">
        <v>2126</v>
      </c>
      <c r="Q179" s="15">
        <v>919</v>
      </c>
      <c r="R179" s="15">
        <v>957</v>
      </c>
      <c r="S179" s="15">
        <v>1053</v>
      </c>
      <c r="T179" s="100">
        <v>353</v>
      </c>
      <c r="U179" s="101">
        <v>2451</v>
      </c>
      <c r="V179" s="15"/>
      <c r="W179" s="15">
        <v>1118</v>
      </c>
      <c r="X179"/>
    </row>
    <row r="180" spans="1:24" s="19" customFormat="1" x14ac:dyDescent="0.25">
      <c r="A180" s="21" t="s">
        <v>381</v>
      </c>
      <c r="B180" s="29">
        <v>201</v>
      </c>
      <c r="C180" s="15">
        <v>649</v>
      </c>
      <c r="D180" s="29">
        <v>673</v>
      </c>
      <c r="E180" s="113">
        <f t="shared" si="16"/>
        <v>24</v>
      </c>
      <c r="F180" s="136">
        <v>1397</v>
      </c>
      <c r="G180" s="29">
        <v>696</v>
      </c>
      <c r="H180" s="15">
        <v>749</v>
      </c>
      <c r="I180" s="15">
        <v>811</v>
      </c>
      <c r="J180" s="52">
        <f t="shared" si="17"/>
        <v>138</v>
      </c>
      <c r="K180" s="74">
        <v>1708</v>
      </c>
      <c r="L180" s="15">
        <v>851</v>
      </c>
      <c r="M180" s="15">
        <v>878</v>
      </c>
      <c r="N180" s="15">
        <v>901</v>
      </c>
      <c r="O180" s="65">
        <v>228</v>
      </c>
      <c r="P180" s="99">
        <v>1959</v>
      </c>
      <c r="Q180" s="15">
        <v>929</v>
      </c>
      <c r="R180" s="15">
        <v>995</v>
      </c>
      <c r="S180" s="15">
        <v>1077</v>
      </c>
      <c r="T180" s="100">
        <v>404</v>
      </c>
      <c r="U180" s="101">
        <v>2354</v>
      </c>
      <c r="V180" s="15"/>
      <c r="W180" s="15">
        <v>1138</v>
      </c>
    </row>
    <row r="181" spans="1:24" s="19" customFormat="1" x14ac:dyDescent="0.25">
      <c r="A181" s="17" t="s">
        <v>382</v>
      </c>
      <c r="B181" s="53"/>
      <c r="C181" s="18"/>
      <c r="D181" s="53"/>
      <c r="E181" s="113"/>
      <c r="F181" s="114"/>
      <c r="G181" s="53"/>
      <c r="H181" s="18"/>
      <c r="I181" s="18"/>
      <c r="J181" s="52"/>
      <c r="K181" s="74"/>
      <c r="L181" s="18"/>
      <c r="M181" s="18"/>
      <c r="N181" s="18"/>
      <c r="O181" s="65"/>
      <c r="P181" s="99"/>
      <c r="Q181" s="18"/>
      <c r="R181" s="18"/>
      <c r="S181" s="18"/>
      <c r="T181" s="100"/>
      <c r="U181" s="101"/>
      <c r="V181" s="18"/>
      <c r="W181" s="18"/>
    </row>
    <row r="182" spans="1:24" s="19" customFormat="1" x14ac:dyDescent="0.25">
      <c r="A182" s="20" t="s">
        <v>43</v>
      </c>
      <c r="B182" s="79">
        <v>5788</v>
      </c>
      <c r="C182" s="14">
        <v>6505</v>
      </c>
      <c r="D182" s="79">
        <v>7065</v>
      </c>
      <c r="E182" s="112">
        <f>SUM(D182-C182)</f>
        <v>560</v>
      </c>
      <c r="F182" s="115">
        <v>9392</v>
      </c>
      <c r="G182" s="22">
        <v>7227</v>
      </c>
      <c r="H182" s="14">
        <v>7449</v>
      </c>
      <c r="I182" s="80">
        <v>7606</v>
      </c>
      <c r="J182" s="72">
        <f>SUM(I182-D182)</f>
        <v>541</v>
      </c>
      <c r="K182" s="73">
        <v>10398</v>
      </c>
      <c r="L182" s="14">
        <v>7679</v>
      </c>
      <c r="M182" s="14">
        <v>7854</v>
      </c>
      <c r="N182" s="110">
        <v>8012</v>
      </c>
      <c r="O182" s="102">
        <v>947</v>
      </c>
      <c r="P182" s="103">
        <v>11098</v>
      </c>
      <c r="Q182" s="14">
        <v>8126</v>
      </c>
      <c r="R182" s="15">
        <v>8260</v>
      </c>
      <c r="S182" s="110">
        <v>8432</v>
      </c>
      <c r="T182" s="104">
        <v>1367</v>
      </c>
      <c r="U182" s="105">
        <v>11684</v>
      </c>
      <c r="V182" s="14"/>
      <c r="W182" s="14">
        <v>8558</v>
      </c>
    </row>
    <row r="183" spans="1:24" s="19" customFormat="1" x14ac:dyDescent="0.25">
      <c r="A183" s="17" t="s">
        <v>383</v>
      </c>
      <c r="B183" s="76"/>
      <c r="C183" s="18"/>
      <c r="D183" s="76"/>
      <c r="E183" s="112"/>
      <c r="F183" s="115"/>
      <c r="G183" s="53"/>
      <c r="H183" s="18"/>
      <c r="I183" s="77"/>
      <c r="J183" s="52"/>
      <c r="K183" s="74"/>
      <c r="L183" s="18"/>
      <c r="M183" s="18"/>
      <c r="N183" s="76"/>
      <c r="O183" s="102"/>
      <c r="P183" s="103"/>
      <c r="Q183" s="18"/>
      <c r="R183" s="18"/>
      <c r="S183" s="76"/>
      <c r="T183" s="104"/>
      <c r="U183" s="105"/>
      <c r="V183" s="18"/>
      <c r="W183" s="18"/>
      <c r="X183" s="78"/>
    </row>
    <row r="184" spans="1:24" s="19" customFormat="1" x14ac:dyDescent="0.25">
      <c r="A184" s="20" t="s">
        <v>44</v>
      </c>
      <c r="B184" s="79">
        <v>2223</v>
      </c>
      <c r="C184" s="14">
        <v>4909</v>
      </c>
      <c r="D184" s="79">
        <v>4944</v>
      </c>
      <c r="E184" s="112">
        <f>SUM(D184-C184)</f>
        <v>35</v>
      </c>
      <c r="F184" s="115">
        <v>5030</v>
      </c>
      <c r="G184" s="117">
        <v>4942</v>
      </c>
      <c r="H184" s="14">
        <v>4999</v>
      </c>
      <c r="I184" s="80">
        <v>5467</v>
      </c>
      <c r="J184" s="72">
        <f>SUM(I184-D184)</f>
        <v>523</v>
      </c>
      <c r="K184" s="73">
        <v>5568</v>
      </c>
      <c r="L184" s="14">
        <v>5600</v>
      </c>
      <c r="M184" s="14">
        <v>5792</v>
      </c>
      <c r="N184" s="110">
        <v>5909</v>
      </c>
      <c r="O184" s="102">
        <v>965</v>
      </c>
      <c r="P184" s="103">
        <v>6013</v>
      </c>
      <c r="Q184" s="14">
        <v>6151</v>
      </c>
      <c r="R184" s="14">
        <v>6155</v>
      </c>
      <c r="S184" s="110">
        <v>6197</v>
      </c>
      <c r="T184" s="104">
        <v>1253</v>
      </c>
      <c r="U184" s="105">
        <v>6305</v>
      </c>
      <c r="V184" s="14"/>
      <c r="W184" s="14">
        <v>6205</v>
      </c>
    </row>
    <row r="185" spans="1:24" s="19" customFormat="1" x14ac:dyDescent="0.25">
      <c r="A185" s="17" t="s">
        <v>384</v>
      </c>
      <c r="B185" s="76">
        <f>SUM(B186:B194)</f>
        <v>5756</v>
      </c>
      <c r="C185" s="18"/>
      <c r="D185" s="76">
        <f>SUM(D186:D194)</f>
        <v>9003</v>
      </c>
      <c r="E185" s="112">
        <f>SUM(E186:E194)</f>
        <v>325</v>
      </c>
      <c r="F185" s="115">
        <f>SUM(F186:F194)</f>
        <v>11857</v>
      </c>
      <c r="G185" s="53"/>
      <c r="H185" s="18"/>
      <c r="I185" s="77">
        <f>SUM(I186:I194)</f>
        <v>9316</v>
      </c>
      <c r="J185" s="72">
        <f>SUM(J186:J194)</f>
        <v>313</v>
      </c>
      <c r="K185" s="73">
        <f>SUM(K186:K194)</f>
        <v>12420</v>
      </c>
      <c r="L185" s="18"/>
      <c r="M185" s="18"/>
      <c r="N185" s="76">
        <f>SUM(N186:N194)</f>
        <v>9602</v>
      </c>
      <c r="O185" s="102">
        <f>SUM(O186:O194)</f>
        <v>599</v>
      </c>
      <c r="P185" s="103">
        <f>SUM(P186:P194)</f>
        <v>12894</v>
      </c>
      <c r="Q185" s="18"/>
      <c r="R185" s="18"/>
      <c r="S185" s="76">
        <f>SUM(S186:S194)</f>
        <v>9873</v>
      </c>
      <c r="T185" s="104">
        <f>SUM(T186:T194)</f>
        <v>870</v>
      </c>
      <c r="U185" s="105">
        <f>SUM(U186:U194)</f>
        <v>13394</v>
      </c>
      <c r="V185" s="18"/>
      <c r="W185" s="18"/>
    </row>
    <row r="186" spans="1:24" s="19" customFormat="1" x14ac:dyDescent="0.25">
      <c r="A186" s="20" t="s">
        <v>45</v>
      </c>
      <c r="B186" s="29">
        <v>3533</v>
      </c>
      <c r="C186" s="15">
        <v>4529</v>
      </c>
      <c r="D186" s="29">
        <v>4653</v>
      </c>
      <c r="E186" s="113">
        <f t="shared" ref="E186:E194" si="18">SUM(D186-C186)</f>
        <v>124</v>
      </c>
      <c r="F186" s="136">
        <v>5581</v>
      </c>
      <c r="G186" s="22">
        <v>4662</v>
      </c>
      <c r="H186" s="14">
        <v>4662</v>
      </c>
      <c r="I186" s="14">
        <v>4771</v>
      </c>
      <c r="J186" s="52">
        <f t="shared" ref="J186:J194" si="19">SUM(I186-D186)</f>
        <v>118</v>
      </c>
      <c r="K186" s="74">
        <v>5826</v>
      </c>
      <c r="L186" s="14">
        <v>4780</v>
      </c>
      <c r="M186" s="14">
        <v>4812</v>
      </c>
      <c r="N186" s="15">
        <v>4842</v>
      </c>
      <c r="O186" s="65">
        <v>189</v>
      </c>
      <c r="P186" s="99">
        <v>5912</v>
      </c>
      <c r="Q186" s="15">
        <v>4845</v>
      </c>
      <c r="R186" s="15">
        <v>4921</v>
      </c>
      <c r="S186" s="15">
        <v>4949</v>
      </c>
      <c r="T186" s="100">
        <v>296</v>
      </c>
      <c r="U186" s="101">
        <v>6134</v>
      </c>
      <c r="V186" s="15"/>
      <c r="W186" s="15">
        <v>5179</v>
      </c>
    </row>
    <row r="187" spans="1:24" s="19" customFormat="1" ht="15.75" x14ac:dyDescent="0.25">
      <c r="A187" s="27" t="s">
        <v>182</v>
      </c>
      <c r="B187" s="29">
        <v>337</v>
      </c>
      <c r="C187" s="15">
        <v>550</v>
      </c>
      <c r="D187" s="29">
        <v>572</v>
      </c>
      <c r="E187" s="113">
        <f t="shared" si="18"/>
        <v>22</v>
      </c>
      <c r="F187" s="136">
        <v>768</v>
      </c>
      <c r="G187" s="22">
        <v>572</v>
      </c>
      <c r="H187" s="14">
        <v>572</v>
      </c>
      <c r="I187" s="14">
        <v>601</v>
      </c>
      <c r="J187" s="52">
        <f t="shared" si="19"/>
        <v>29</v>
      </c>
      <c r="K187" s="74">
        <v>812</v>
      </c>
      <c r="L187" s="14">
        <v>601</v>
      </c>
      <c r="M187" s="14">
        <v>620</v>
      </c>
      <c r="N187" s="15">
        <v>623</v>
      </c>
      <c r="O187" s="65">
        <v>51</v>
      </c>
      <c r="P187" s="99">
        <v>852</v>
      </c>
      <c r="Q187" s="15">
        <v>625</v>
      </c>
      <c r="R187" s="15">
        <v>631</v>
      </c>
      <c r="S187" s="15">
        <v>636</v>
      </c>
      <c r="T187" s="100">
        <v>64</v>
      </c>
      <c r="U187" s="101">
        <v>874</v>
      </c>
      <c r="V187" s="15"/>
      <c r="W187" s="15">
        <v>668</v>
      </c>
    </row>
    <row r="188" spans="1:24" s="19" customFormat="1" ht="15.75" x14ac:dyDescent="0.25">
      <c r="A188" s="27" t="s">
        <v>183</v>
      </c>
      <c r="B188" s="29">
        <v>278</v>
      </c>
      <c r="C188" s="15">
        <v>510</v>
      </c>
      <c r="D188" s="29">
        <v>536</v>
      </c>
      <c r="E188" s="113">
        <f t="shared" si="18"/>
        <v>26</v>
      </c>
      <c r="F188" s="136">
        <v>662</v>
      </c>
      <c r="G188" s="22">
        <v>536</v>
      </c>
      <c r="H188" s="14">
        <v>536</v>
      </c>
      <c r="I188" s="14">
        <v>560</v>
      </c>
      <c r="J188" s="52">
        <f t="shared" si="19"/>
        <v>24</v>
      </c>
      <c r="K188" s="74">
        <v>693</v>
      </c>
      <c r="L188" s="14">
        <v>560</v>
      </c>
      <c r="M188" s="14">
        <v>583</v>
      </c>
      <c r="N188" s="15">
        <v>586</v>
      </c>
      <c r="O188" s="65">
        <v>50</v>
      </c>
      <c r="P188" s="99">
        <v>729</v>
      </c>
      <c r="Q188" s="15">
        <v>588</v>
      </c>
      <c r="R188" s="15">
        <v>596</v>
      </c>
      <c r="S188" s="15">
        <v>604</v>
      </c>
      <c r="T188" s="100">
        <v>68</v>
      </c>
      <c r="U188" s="101">
        <v>751</v>
      </c>
      <c r="V188" s="15"/>
      <c r="W188" s="15">
        <v>647</v>
      </c>
    </row>
    <row r="189" spans="1:24" s="19" customFormat="1" ht="15.75" x14ac:dyDescent="0.25">
      <c r="A189" s="27" t="s">
        <v>184</v>
      </c>
      <c r="B189" s="29">
        <v>220</v>
      </c>
      <c r="C189" s="15">
        <v>409</v>
      </c>
      <c r="D189" s="29">
        <v>427</v>
      </c>
      <c r="E189" s="113">
        <f t="shared" si="18"/>
        <v>18</v>
      </c>
      <c r="F189" s="136">
        <v>509</v>
      </c>
      <c r="G189" s="22">
        <v>427</v>
      </c>
      <c r="H189" s="14">
        <v>427</v>
      </c>
      <c r="I189" s="14">
        <v>445</v>
      </c>
      <c r="J189" s="52">
        <f t="shared" si="19"/>
        <v>18</v>
      </c>
      <c r="K189" s="74">
        <v>533</v>
      </c>
      <c r="L189" s="14">
        <v>445</v>
      </c>
      <c r="M189" s="14">
        <v>467</v>
      </c>
      <c r="N189" s="15">
        <v>470</v>
      </c>
      <c r="O189" s="65">
        <v>43</v>
      </c>
      <c r="P189" s="99">
        <v>570</v>
      </c>
      <c r="Q189" s="15">
        <v>471</v>
      </c>
      <c r="R189" s="15">
        <v>478</v>
      </c>
      <c r="S189" s="15">
        <v>484</v>
      </c>
      <c r="T189" s="100">
        <v>57</v>
      </c>
      <c r="U189" s="101">
        <v>587</v>
      </c>
      <c r="V189" s="15"/>
      <c r="W189" s="15">
        <v>519</v>
      </c>
      <c r="X189"/>
    </row>
    <row r="190" spans="1:24" s="19" customFormat="1" ht="15.75" x14ac:dyDescent="0.25">
      <c r="A190" s="27" t="s">
        <v>185</v>
      </c>
      <c r="B190" s="29">
        <v>224</v>
      </c>
      <c r="C190" s="15">
        <v>418</v>
      </c>
      <c r="D190" s="29">
        <v>437</v>
      </c>
      <c r="E190" s="113">
        <f t="shared" si="18"/>
        <v>19</v>
      </c>
      <c r="F190" s="136">
        <v>577</v>
      </c>
      <c r="G190" s="22">
        <v>437</v>
      </c>
      <c r="H190" s="14">
        <v>437</v>
      </c>
      <c r="I190" s="14">
        <v>456</v>
      </c>
      <c r="J190" s="52">
        <f t="shared" si="19"/>
        <v>19</v>
      </c>
      <c r="K190" s="74">
        <v>604</v>
      </c>
      <c r="L190" s="14">
        <v>462</v>
      </c>
      <c r="M190" s="14">
        <v>481</v>
      </c>
      <c r="N190" s="15">
        <v>484</v>
      </c>
      <c r="O190" s="65">
        <v>47</v>
      </c>
      <c r="P190" s="99">
        <v>647</v>
      </c>
      <c r="Q190" s="15">
        <v>485</v>
      </c>
      <c r="R190" s="15">
        <v>495</v>
      </c>
      <c r="S190" s="15">
        <v>503</v>
      </c>
      <c r="T190" s="100">
        <v>66</v>
      </c>
      <c r="U190" s="101">
        <v>671</v>
      </c>
      <c r="V190" s="15"/>
      <c r="W190" s="15">
        <v>541</v>
      </c>
    </row>
    <row r="191" spans="1:24" s="19" customFormat="1" ht="15.75" x14ac:dyDescent="0.25">
      <c r="A191" s="27" t="s">
        <v>186</v>
      </c>
      <c r="B191" s="29">
        <v>296</v>
      </c>
      <c r="C191" s="15">
        <v>580</v>
      </c>
      <c r="D191" s="29">
        <v>614</v>
      </c>
      <c r="E191" s="113">
        <f t="shared" si="18"/>
        <v>34</v>
      </c>
      <c r="F191" s="136">
        <v>858</v>
      </c>
      <c r="G191" s="22">
        <v>614</v>
      </c>
      <c r="H191" s="14">
        <v>614</v>
      </c>
      <c r="I191" s="14">
        <v>641</v>
      </c>
      <c r="J191" s="52">
        <f t="shared" si="19"/>
        <v>27</v>
      </c>
      <c r="K191" s="74">
        <v>901</v>
      </c>
      <c r="L191" s="14">
        <v>641</v>
      </c>
      <c r="M191" s="14">
        <v>663</v>
      </c>
      <c r="N191" s="15">
        <v>673</v>
      </c>
      <c r="O191" s="65">
        <v>59</v>
      </c>
      <c r="P191" s="99">
        <v>958</v>
      </c>
      <c r="Q191" s="15">
        <v>674</v>
      </c>
      <c r="R191" s="15">
        <v>689</v>
      </c>
      <c r="S191" s="15">
        <v>697</v>
      </c>
      <c r="T191" s="100">
        <v>83</v>
      </c>
      <c r="U191" s="101">
        <v>998</v>
      </c>
      <c r="V191" s="15"/>
      <c r="W191" s="15">
        <v>740</v>
      </c>
      <c r="X191"/>
    </row>
    <row r="192" spans="1:24" s="19" customFormat="1" ht="15.75" x14ac:dyDescent="0.25">
      <c r="A192" s="27" t="s">
        <v>187</v>
      </c>
      <c r="B192" s="29">
        <v>264</v>
      </c>
      <c r="C192" s="15">
        <v>493</v>
      </c>
      <c r="D192" s="29">
        <v>513</v>
      </c>
      <c r="E192" s="113">
        <f t="shared" si="18"/>
        <v>20</v>
      </c>
      <c r="F192" s="136">
        <v>680</v>
      </c>
      <c r="G192" s="22">
        <v>513</v>
      </c>
      <c r="H192" s="14">
        <v>513</v>
      </c>
      <c r="I192" s="14">
        <v>535</v>
      </c>
      <c r="J192" s="52">
        <f t="shared" si="19"/>
        <v>22</v>
      </c>
      <c r="K192" s="74">
        <v>710</v>
      </c>
      <c r="L192" s="14">
        <v>541</v>
      </c>
      <c r="M192" s="14">
        <v>557</v>
      </c>
      <c r="N192" s="15">
        <v>560</v>
      </c>
      <c r="O192" s="65">
        <v>47</v>
      </c>
      <c r="P192" s="99">
        <v>754</v>
      </c>
      <c r="Q192" s="15">
        <v>561</v>
      </c>
      <c r="R192" s="15">
        <v>575</v>
      </c>
      <c r="S192" s="15">
        <v>582</v>
      </c>
      <c r="T192" s="100">
        <v>69</v>
      </c>
      <c r="U192" s="101">
        <v>784</v>
      </c>
      <c r="V192" s="15"/>
      <c r="W192" s="15">
        <v>614</v>
      </c>
    </row>
    <row r="193" spans="1:24" s="19" customFormat="1" ht="15.75" x14ac:dyDescent="0.25">
      <c r="A193" s="27" t="s">
        <v>188</v>
      </c>
      <c r="B193" s="29">
        <v>260</v>
      </c>
      <c r="C193" s="15">
        <v>490</v>
      </c>
      <c r="D193" s="29">
        <v>518</v>
      </c>
      <c r="E193" s="113">
        <f t="shared" si="18"/>
        <v>28</v>
      </c>
      <c r="F193" s="136">
        <v>740</v>
      </c>
      <c r="G193" s="22">
        <v>518</v>
      </c>
      <c r="H193" s="14">
        <v>518</v>
      </c>
      <c r="I193" s="14">
        <v>542</v>
      </c>
      <c r="J193" s="52">
        <f t="shared" si="19"/>
        <v>24</v>
      </c>
      <c r="K193" s="74">
        <v>781</v>
      </c>
      <c r="L193" s="14">
        <v>548</v>
      </c>
      <c r="M193" s="14">
        <v>562</v>
      </c>
      <c r="N193" s="15">
        <v>565</v>
      </c>
      <c r="O193" s="65">
        <v>47</v>
      </c>
      <c r="P193" s="99">
        <v>821</v>
      </c>
      <c r="Q193" s="15">
        <v>566</v>
      </c>
      <c r="R193" s="15">
        <v>580</v>
      </c>
      <c r="S193" s="15">
        <v>584</v>
      </c>
      <c r="T193" s="100">
        <v>66</v>
      </c>
      <c r="U193" s="101">
        <v>853</v>
      </c>
      <c r="V193" s="15"/>
      <c r="W193" s="15">
        <v>609</v>
      </c>
      <c r="X193"/>
    </row>
    <row r="194" spans="1:24" s="19" customFormat="1" ht="15.75" x14ac:dyDescent="0.25">
      <c r="A194" s="27" t="s">
        <v>189</v>
      </c>
      <c r="B194" s="29">
        <v>344</v>
      </c>
      <c r="C194" s="15">
        <v>699</v>
      </c>
      <c r="D194" s="29">
        <v>733</v>
      </c>
      <c r="E194" s="113">
        <f t="shared" si="18"/>
        <v>34</v>
      </c>
      <c r="F194" s="136">
        <v>1482</v>
      </c>
      <c r="G194" s="22">
        <v>733</v>
      </c>
      <c r="H194" s="14">
        <v>733</v>
      </c>
      <c r="I194" s="14">
        <v>765</v>
      </c>
      <c r="J194" s="52">
        <f t="shared" si="19"/>
        <v>32</v>
      </c>
      <c r="K194" s="74">
        <v>1560</v>
      </c>
      <c r="L194" s="14">
        <v>769</v>
      </c>
      <c r="M194" s="14">
        <v>796</v>
      </c>
      <c r="N194" s="15">
        <v>799</v>
      </c>
      <c r="O194" s="65">
        <v>66</v>
      </c>
      <c r="P194" s="99">
        <v>1651</v>
      </c>
      <c r="Q194" s="15">
        <v>801</v>
      </c>
      <c r="R194" s="15">
        <v>824</v>
      </c>
      <c r="S194" s="15">
        <v>834</v>
      </c>
      <c r="T194" s="100">
        <v>101</v>
      </c>
      <c r="U194" s="101">
        <v>1742</v>
      </c>
      <c r="V194" s="15"/>
      <c r="W194" s="15">
        <v>886</v>
      </c>
    </row>
    <row r="195" spans="1:24" s="19" customFormat="1" x14ac:dyDescent="0.25">
      <c r="A195" s="17" t="s">
        <v>385</v>
      </c>
      <c r="B195" s="76">
        <f>SUM(B196:B212)</f>
        <v>25198</v>
      </c>
      <c r="C195" s="18"/>
      <c r="D195" s="76">
        <f>SUM(D196:D212)</f>
        <v>30184</v>
      </c>
      <c r="E195" s="112">
        <f>SUM(E196:E201,E204:E212)</f>
        <v>1300</v>
      </c>
      <c r="F195" s="115">
        <f>SUM(F196:F212)</f>
        <v>31736</v>
      </c>
      <c r="G195" s="53"/>
      <c r="H195" s="18"/>
      <c r="I195" s="77">
        <f>SUM(I196:I212)</f>
        <v>31431</v>
      </c>
      <c r="J195" s="72">
        <f>SUM(J196:J212)</f>
        <v>1247</v>
      </c>
      <c r="K195" s="73">
        <f>SUM(K196:K212)</f>
        <v>32844</v>
      </c>
      <c r="L195" s="18"/>
      <c r="M195" s="18"/>
      <c r="N195" s="76">
        <f>SUM(N196:N212)</f>
        <v>33029</v>
      </c>
      <c r="O195" s="102">
        <f>SUM(O196:O212)</f>
        <v>2851</v>
      </c>
      <c r="P195" s="103">
        <f>SUM(P196:P212)</f>
        <v>34434</v>
      </c>
      <c r="Q195" s="18"/>
      <c r="R195" s="18"/>
      <c r="S195" s="76">
        <f>SUM(S196:S212)</f>
        <v>33620</v>
      </c>
      <c r="T195" s="104">
        <f>SUM(T196:T212)</f>
        <v>3442</v>
      </c>
      <c r="U195" s="105">
        <f>SUM(U196:U212)</f>
        <v>35084</v>
      </c>
      <c r="V195" s="18"/>
      <c r="W195" s="18"/>
    </row>
    <row r="196" spans="1:24" s="19" customFormat="1" x14ac:dyDescent="0.25">
      <c r="A196" s="20" t="s">
        <v>46</v>
      </c>
      <c r="B196" s="29">
        <v>9960</v>
      </c>
      <c r="C196" s="15">
        <v>12184</v>
      </c>
      <c r="D196" s="29">
        <v>13453</v>
      </c>
      <c r="E196" s="113">
        <f>SUM(D196-C196)</f>
        <v>1269</v>
      </c>
      <c r="F196" s="136">
        <v>14389</v>
      </c>
      <c r="G196" s="22">
        <v>13826</v>
      </c>
      <c r="H196" s="15">
        <v>14105</v>
      </c>
      <c r="I196" s="15">
        <v>14418</v>
      </c>
      <c r="J196" s="52">
        <f t="shared" ref="J196:J212" si="20">SUM(I196-D196)</f>
        <v>965</v>
      </c>
      <c r="K196" s="74">
        <v>15184</v>
      </c>
      <c r="L196" s="15">
        <v>14659</v>
      </c>
      <c r="M196" s="15">
        <v>15042</v>
      </c>
      <c r="N196" s="15">
        <v>15418</v>
      </c>
      <c r="O196" s="65">
        <v>1965</v>
      </c>
      <c r="P196" s="99">
        <v>16180</v>
      </c>
      <c r="Q196" s="15">
        <v>15538</v>
      </c>
      <c r="R196" s="15">
        <v>15611</v>
      </c>
      <c r="S196" s="15">
        <v>15890</v>
      </c>
      <c r="T196" s="100">
        <v>2437</v>
      </c>
      <c r="U196" s="101">
        <v>16685</v>
      </c>
      <c r="V196" s="15"/>
      <c r="W196" s="15">
        <v>16158</v>
      </c>
    </row>
    <row r="197" spans="1:24" s="19" customFormat="1" x14ac:dyDescent="0.25">
      <c r="A197" s="15" t="s">
        <v>192</v>
      </c>
      <c r="B197" s="29">
        <v>1675</v>
      </c>
      <c r="C197" s="15">
        <v>1698</v>
      </c>
      <c r="D197" s="29">
        <v>1713</v>
      </c>
      <c r="E197" s="113">
        <f>SUM(D197-C197)</f>
        <v>15</v>
      </c>
      <c r="F197" s="136">
        <v>2096</v>
      </c>
      <c r="G197" s="22">
        <v>1752</v>
      </c>
      <c r="H197" s="43">
        <v>1751</v>
      </c>
      <c r="I197" s="15">
        <v>1798</v>
      </c>
      <c r="J197" s="52">
        <f t="shared" si="20"/>
        <v>85</v>
      </c>
      <c r="K197" s="74">
        <v>2214</v>
      </c>
      <c r="L197" s="15">
        <v>1811</v>
      </c>
      <c r="M197" s="15">
        <v>1825</v>
      </c>
      <c r="N197" s="14">
        <v>1826</v>
      </c>
      <c r="O197" s="65">
        <v>113</v>
      </c>
      <c r="P197" s="99">
        <v>2258</v>
      </c>
      <c r="Q197" s="14">
        <v>1827</v>
      </c>
      <c r="R197" s="15">
        <v>1830</v>
      </c>
      <c r="S197" s="15">
        <v>1831</v>
      </c>
      <c r="T197" s="100">
        <v>118</v>
      </c>
      <c r="U197" s="101">
        <v>2264</v>
      </c>
      <c r="V197" s="15"/>
      <c r="W197" s="15">
        <v>2062</v>
      </c>
    </row>
    <row r="198" spans="1:24" s="19" customFormat="1" x14ac:dyDescent="0.25">
      <c r="A198" s="15" t="s">
        <v>193</v>
      </c>
      <c r="B198" s="29">
        <v>765</v>
      </c>
      <c r="C198" s="15">
        <v>771</v>
      </c>
      <c r="D198" s="29">
        <v>771</v>
      </c>
      <c r="E198" s="113">
        <f>SUM(D198-C198)</f>
        <v>0</v>
      </c>
      <c r="F198" s="136">
        <v>785</v>
      </c>
      <c r="G198" s="22">
        <v>771</v>
      </c>
      <c r="H198" s="37">
        <v>771</v>
      </c>
      <c r="I198" s="14">
        <v>771</v>
      </c>
      <c r="J198" s="52">
        <f t="shared" si="20"/>
        <v>0</v>
      </c>
      <c r="K198" s="74">
        <v>785</v>
      </c>
      <c r="L198" s="14">
        <v>771</v>
      </c>
      <c r="M198" s="14">
        <v>770</v>
      </c>
      <c r="N198" s="14">
        <v>771</v>
      </c>
      <c r="O198" s="65">
        <v>0</v>
      </c>
      <c r="P198" s="99">
        <v>786</v>
      </c>
      <c r="Q198" s="47">
        <v>770</v>
      </c>
      <c r="R198" s="15">
        <v>770</v>
      </c>
      <c r="S198" s="47">
        <v>697</v>
      </c>
      <c r="T198" s="100">
        <v>-74</v>
      </c>
      <c r="U198" s="101">
        <v>710</v>
      </c>
      <c r="V198" s="15"/>
      <c r="W198" s="47">
        <v>557</v>
      </c>
    </row>
    <row r="199" spans="1:24" s="19" customFormat="1" x14ac:dyDescent="0.25">
      <c r="A199" s="15" t="s">
        <v>194</v>
      </c>
      <c r="B199" s="29">
        <v>956</v>
      </c>
      <c r="C199" s="15">
        <v>974</v>
      </c>
      <c r="D199" s="29">
        <v>986</v>
      </c>
      <c r="E199" s="113">
        <f>SUM(D199-C199)</f>
        <v>12</v>
      </c>
      <c r="F199" s="136">
        <v>1004</v>
      </c>
      <c r="G199" s="22">
        <v>990</v>
      </c>
      <c r="H199" s="37">
        <v>993</v>
      </c>
      <c r="I199" s="14">
        <v>1017</v>
      </c>
      <c r="J199" s="52">
        <f t="shared" si="20"/>
        <v>31</v>
      </c>
      <c r="K199" s="74">
        <v>1036</v>
      </c>
      <c r="L199" s="15">
        <v>1025</v>
      </c>
      <c r="M199" s="14">
        <v>1039</v>
      </c>
      <c r="N199" s="14">
        <v>1043</v>
      </c>
      <c r="O199" s="65">
        <v>57</v>
      </c>
      <c r="P199" s="99">
        <v>1063</v>
      </c>
      <c r="Q199" s="14">
        <v>1045</v>
      </c>
      <c r="R199" s="15">
        <v>1045</v>
      </c>
      <c r="S199" s="15">
        <v>1046</v>
      </c>
      <c r="T199" s="100">
        <v>60</v>
      </c>
      <c r="U199" s="101">
        <v>1068</v>
      </c>
      <c r="V199" s="15"/>
      <c r="W199" s="15">
        <v>1048</v>
      </c>
    </row>
    <row r="200" spans="1:24" s="19" customFormat="1" x14ac:dyDescent="0.25">
      <c r="A200" s="15" t="s">
        <v>195</v>
      </c>
      <c r="B200" s="29">
        <v>572</v>
      </c>
      <c r="C200" s="15">
        <v>582</v>
      </c>
      <c r="D200" s="29">
        <v>582</v>
      </c>
      <c r="E200" s="113">
        <v>0</v>
      </c>
      <c r="F200" s="136">
        <v>585</v>
      </c>
      <c r="G200" s="22">
        <v>588</v>
      </c>
      <c r="H200" s="14">
        <v>591</v>
      </c>
      <c r="I200" s="14">
        <v>591</v>
      </c>
      <c r="J200" s="52">
        <f t="shared" si="20"/>
        <v>9</v>
      </c>
      <c r="K200" s="74">
        <v>594</v>
      </c>
      <c r="L200" s="14">
        <v>606</v>
      </c>
      <c r="M200" s="14">
        <v>628</v>
      </c>
      <c r="N200" s="14">
        <v>629</v>
      </c>
      <c r="O200" s="65">
        <v>47</v>
      </c>
      <c r="P200" s="99">
        <v>632</v>
      </c>
      <c r="Q200" s="14">
        <v>638</v>
      </c>
      <c r="R200" s="15">
        <v>639</v>
      </c>
      <c r="S200" s="15">
        <v>640</v>
      </c>
      <c r="T200" s="100">
        <v>58</v>
      </c>
      <c r="U200" s="101">
        <v>642</v>
      </c>
      <c r="V200" s="15"/>
      <c r="W200" s="15">
        <v>655</v>
      </c>
    </row>
    <row r="201" spans="1:24" s="19" customFormat="1" x14ac:dyDescent="0.25">
      <c r="A201" s="15" t="s">
        <v>196</v>
      </c>
      <c r="B201" s="29">
        <v>1074</v>
      </c>
      <c r="C201" s="15">
        <v>1150</v>
      </c>
      <c r="D201" s="29">
        <v>1150</v>
      </c>
      <c r="E201" s="113">
        <v>0</v>
      </c>
      <c r="F201" s="136">
        <v>1198</v>
      </c>
      <c r="G201" s="22">
        <v>1155</v>
      </c>
      <c r="H201" s="14">
        <v>1158</v>
      </c>
      <c r="I201" s="14">
        <v>1166</v>
      </c>
      <c r="J201" s="52">
        <f t="shared" si="20"/>
        <v>16</v>
      </c>
      <c r="K201" s="74">
        <v>1215</v>
      </c>
      <c r="L201" s="14">
        <v>1179</v>
      </c>
      <c r="M201" s="14">
        <v>1194</v>
      </c>
      <c r="N201" s="14">
        <v>1196</v>
      </c>
      <c r="O201" s="65">
        <v>46</v>
      </c>
      <c r="P201" s="99">
        <v>1248</v>
      </c>
      <c r="Q201" s="14">
        <v>1207</v>
      </c>
      <c r="R201" s="47">
        <v>1206</v>
      </c>
      <c r="S201" s="15">
        <v>1208</v>
      </c>
      <c r="T201" s="100">
        <v>58</v>
      </c>
      <c r="U201" s="101">
        <v>1261</v>
      </c>
      <c r="V201" s="15"/>
      <c r="W201" s="15">
        <v>1276</v>
      </c>
    </row>
    <row r="202" spans="1:24" s="19" customFormat="1" x14ac:dyDescent="0.25">
      <c r="A202" s="15" t="s">
        <v>197</v>
      </c>
      <c r="B202" s="29">
        <v>768</v>
      </c>
      <c r="C202" s="15">
        <v>794</v>
      </c>
      <c r="D202" s="29">
        <v>789</v>
      </c>
      <c r="E202" s="113">
        <v>-5</v>
      </c>
      <c r="F202" s="136">
        <v>795</v>
      </c>
      <c r="G202" s="22">
        <v>802</v>
      </c>
      <c r="H202" s="14">
        <v>805</v>
      </c>
      <c r="I202" s="14">
        <v>805</v>
      </c>
      <c r="J202" s="52">
        <f t="shared" si="20"/>
        <v>16</v>
      </c>
      <c r="K202" s="74">
        <v>810</v>
      </c>
      <c r="L202" s="37">
        <v>824</v>
      </c>
      <c r="M202" s="14">
        <v>840</v>
      </c>
      <c r="N202" s="14">
        <v>841</v>
      </c>
      <c r="O202" s="65">
        <v>52</v>
      </c>
      <c r="P202" s="99">
        <v>847</v>
      </c>
      <c r="Q202" s="14">
        <v>845</v>
      </c>
      <c r="R202" s="15">
        <v>846</v>
      </c>
      <c r="S202" s="15">
        <v>847</v>
      </c>
      <c r="T202" s="100">
        <v>58</v>
      </c>
      <c r="U202" s="101">
        <v>853</v>
      </c>
      <c r="V202" s="15"/>
      <c r="W202" s="15">
        <v>849</v>
      </c>
    </row>
    <row r="203" spans="1:24" s="19" customFormat="1" x14ac:dyDescent="0.25">
      <c r="A203" s="15" t="s">
        <v>198</v>
      </c>
      <c r="B203" s="29">
        <v>1881</v>
      </c>
      <c r="C203" s="43">
        <v>1906</v>
      </c>
      <c r="D203" s="29">
        <v>1904</v>
      </c>
      <c r="E203" s="113">
        <v>-2</v>
      </c>
      <c r="F203" s="136">
        <v>1946</v>
      </c>
      <c r="G203" s="117">
        <v>1903</v>
      </c>
      <c r="H203" s="14">
        <v>1906</v>
      </c>
      <c r="I203" s="14">
        <v>1906</v>
      </c>
      <c r="J203" s="52">
        <f t="shared" si="20"/>
        <v>2</v>
      </c>
      <c r="K203" s="74">
        <v>1947</v>
      </c>
      <c r="L203" s="14">
        <v>1910</v>
      </c>
      <c r="M203" s="14">
        <v>1922</v>
      </c>
      <c r="N203" s="14">
        <v>1923</v>
      </c>
      <c r="O203" s="65">
        <v>19</v>
      </c>
      <c r="P203" s="99">
        <v>1964</v>
      </c>
      <c r="Q203" s="14">
        <v>1942</v>
      </c>
      <c r="R203" s="15">
        <v>1945</v>
      </c>
      <c r="S203" s="15">
        <v>1949</v>
      </c>
      <c r="T203" s="100">
        <v>45</v>
      </c>
      <c r="U203" s="101">
        <v>1994</v>
      </c>
      <c r="V203" s="37"/>
      <c r="W203" s="47">
        <v>1948</v>
      </c>
      <c r="X203" s="81"/>
    </row>
    <row r="204" spans="1:24" s="19" customFormat="1" x14ac:dyDescent="0.25">
      <c r="A204" s="15" t="s">
        <v>199</v>
      </c>
      <c r="B204" s="29">
        <v>1082</v>
      </c>
      <c r="C204" s="15">
        <v>1110</v>
      </c>
      <c r="D204" s="29">
        <v>1111</v>
      </c>
      <c r="E204" s="113">
        <f t="shared" ref="E204:E212" si="21">SUM(D204-C204)</f>
        <v>1</v>
      </c>
      <c r="F204" s="136">
        <v>1127</v>
      </c>
      <c r="G204" s="22">
        <v>1118</v>
      </c>
      <c r="H204" s="14">
        <v>1122</v>
      </c>
      <c r="I204" s="14">
        <v>1122</v>
      </c>
      <c r="J204" s="52">
        <f t="shared" si="20"/>
        <v>11</v>
      </c>
      <c r="K204" s="74">
        <v>1139</v>
      </c>
      <c r="L204" s="15">
        <v>1133</v>
      </c>
      <c r="M204" s="14">
        <v>1157</v>
      </c>
      <c r="N204" s="14">
        <v>1232</v>
      </c>
      <c r="O204" s="65">
        <v>121</v>
      </c>
      <c r="P204" s="99">
        <v>1232</v>
      </c>
      <c r="Q204" s="14">
        <v>1241</v>
      </c>
      <c r="R204" s="15">
        <v>1253</v>
      </c>
      <c r="S204" s="15">
        <v>1257</v>
      </c>
      <c r="T204" s="100">
        <v>146</v>
      </c>
      <c r="U204" s="101">
        <v>1275</v>
      </c>
      <c r="V204" s="37"/>
      <c r="W204" s="15">
        <v>1257</v>
      </c>
    </row>
    <row r="205" spans="1:24" s="19" customFormat="1" x14ac:dyDescent="0.25">
      <c r="A205" s="15" t="s">
        <v>200</v>
      </c>
      <c r="B205" s="29">
        <v>1278</v>
      </c>
      <c r="C205" s="43">
        <v>1606</v>
      </c>
      <c r="D205" s="29">
        <v>1606</v>
      </c>
      <c r="E205" s="113">
        <f t="shared" si="21"/>
        <v>0</v>
      </c>
      <c r="F205" s="136">
        <v>1630</v>
      </c>
      <c r="G205" s="117">
        <v>1605</v>
      </c>
      <c r="H205" s="14">
        <v>1608</v>
      </c>
      <c r="I205" s="14">
        <v>1608</v>
      </c>
      <c r="J205" s="52">
        <f t="shared" si="20"/>
        <v>2</v>
      </c>
      <c r="K205" s="74">
        <v>1632</v>
      </c>
      <c r="L205" s="14">
        <v>1615</v>
      </c>
      <c r="M205" s="14">
        <v>1622</v>
      </c>
      <c r="N205" s="14">
        <v>1622</v>
      </c>
      <c r="O205" s="65">
        <v>22</v>
      </c>
      <c r="P205" s="99">
        <v>1646</v>
      </c>
      <c r="Q205" s="14">
        <v>1631</v>
      </c>
      <c r="R205" s="14">
        <v>1633</v>
      </c>
      <c r="S205" s="47">
        <v>1631</v>
      </c>
      <c r="T205" s="100">
        <v>31</v>
      </c>
      <c r="U205" s="101">
        <v>1655</v>
      </c>
      <c r="V205" s="37"/>
      <c r="W205" s="14">
        <v>1637</v>
      </c>
    </row>
    <row r="206" spans="1:24" s="19" customFormat="1" x14ac:dyDescent="0.25">
      <c r="A206" s="15" t="s">
        <v>201</v>
      </c>
      <c r="B206" s="29">
        <v>1263</v>
      </c>
      <c r="C206" s="43">
        <v>1655</v>
      </c>
      <c r="D206" s="29">
        <v>1657</v>
      </c>
      <c r="E206" s="113">
        <f t="shared" si="21"/>
        <v>2</v>
      </c>
      <c r="F206" s="136">
        <v>1684</v>
      </c>
      <c r="G206" s="22">
        <v>1657</v>
      </c>
      <c r="H206" s="14">
        <v>1659</v>
      </c>
      <c r="I206" s="14">
        <v>1659</v>
      </c>
      <c r="J206" s="52">
        <f t="shared" si="20"/>
        <v>2</v>
      </c>
      <c r="K206" s="74">
        <v>1686</v>
      </c>
      <c r="L206" s="14">
        <v>1662</v>
      </c>
      <c r="M206" s="14">
        <v>1670</v>
      </c>
      <c r="N206" s="14">
        <v>1670</v>
      </c>
      <c r="O206" s="65">
        <v>13</v>
      </c>
      <c r="P206" s="99">
        <v>1696</v>
      </c>
      <c r="Q206" s="14">
        <v>1681</v>
      </c>
      <c r="R206" s="14">
        <v>1683</v>
      </c>
      <c r="S206" s="14">
        <v>1684</v>
      </c>
      <c r="T206" s="100">
        <v>27</v>
      </c>
      <c r="U206" s="101">
        <v>1711</v>
      </c>
      <c r="V206" s="37"/>
      <c r="W206" s="14">
        <v>1690</v>
      </c>
    </row>
    <row r="207" spans="1:24" s="19" customFormat="1" x14ac:dyDescent="0.25">
      <c r="A207" s="15" t="s">
        <v>202</v>
      </c>
      <c r="B207" s="29">
        <v>728</v>
      </c>
      <c r="C207" s="14">
        <v>949</v>
      </c>
      <c r="D207" s="29">
        <v>949</v>
      </c>
      <c r="E207" s="113">
        <f t="shared" si="21"/>
        <v>0</v>
      </c>
      <c r="F207" s="136">
        <v>966</v>
      </c>
      <c r="G207" s="117">
        <v>948</v>
      </c>
      <c r="H207" s="14">
        <v>950</v>
      </c>
      <c r="I207" s="14">
        <v>950</v>
      </c>
      <c r="J207" s="52">
        <f t="shared" si="20"/>
        <v>1</v>
      </c>
      <c r="K207" s="74">
        <v>967</v>
      </c>
      <c r="L207" s="14">
        <v>953</v>
      </c>
      <c r="M207" s="14">
        <v>962</v>
      </c>
      <c r="N207" s="37">
        <v>965</v>
      </c>
      <c r="O207" s="65">
        <v>16</v>
      </c>
      <c r="P207" s="99">
        <v>980</v>
      </c>
      <c r="Q207" s="14">
        <v>971</v>
      </c>
      <c r="R207" s="14">
        <v>971</v>
      </c>
      <c r="S207" s="14">
        <v>972</v>
      </c>
      <c r="T207" s="100">
        <v>23</v>
      </c>
      <c r="U207" s="101">
        <v>989</v>
      </c>
      <c r="V207" s="14"/>
      <c r="W207" s="14">
        <v>996</v>
      </c>
    </row>
    <row r="208" spans="1:24" s="19" customFormat="1" x14ac:dyDescent="0.25">
      <c r="A208" s="15" t="s">
        <v>203</v>
      </c>
      <c r="B208" s="29">
        <v>776</v>
      </c>
      <c r="C208" s="14">
        <v>813</v>
      </c>
      <c r="D208" s="29">
        <v>813</v>
      </c>
      <c r="E208" s="113">
        <f t="shared" si="21"/>
        <v>0</v>
      </c>
      <c r="F208" s="136">
        <v>811</v>
      </c>
      <c r="G208" s="22">
        <v>825</v>
      </c>
      <c r="H208" s="14">
        <v>828</v>
      </c>
      <c r="I208" s="14">
        <v>903</v>
      </c>
      <c r="J208" s="52">
        <f t="shared" si="20"/>
        <v>90</v>
      </c>
      <c r="K208" s="74">
        <v>899</v>
      </c>
      <c r="L208" s="14">
        <v>910</v>
      </c>
      <c r="M208" s="14">
        <v>939</v>
      </c>
      <c r="N208" s="14">
        <v>942</v>
      </c>
      <c r="O208" s="65">
        <v>129</v>
      </c>
      <c r="P208" s="99">
        <v>938</v>
      </c>
      <c r="Q208" s="14">
        <v>947</v>
      </c>
      <c r="R208" s="14">
        <v>948</v>
      </c>
      <c r="S208" s="14">
        <v>951</v>
      </c>
      <c r="T208" s="100">
        <v>138</v>
      </c>
      <c r="U208" s="101">
        <v>947</v>
      </c>
      <c r="V208" s="14"/>
      <c r="W208" s="14">
        <v>951</v>
      </c>
    </row>
    <row r="209" spans="1:24" s="19" customFormat="1" x14ac:dyDescent="0.25">
      <c r="A209" s="15" t="s">
        <v>204</v>
      </c>
      <c r="B209" s="29">
        <v>775</v>
      </c>
      <c r="C209" s="14">
        <v>794</v>
      </c>
      <c r="D209" s="29">
        <v>794</v>
      </c>
      <c r="E209" s="113">
        <f t="shared" si="21"/>
        <v>0</v>
      </c>
      <c r="F209" s="136">
        <v>800</v>
      </c>
      <c r="G209" s="22">
        <v>801</v>
      </c>
      <c r="H209" s="14">
        <v>804</v>
      </c>
      <c r="I209" s="14">
        <v>804</v>
      </c>
      <c r="J209" s="52">
        <f t="shared" si="20"/>
        <v>10</v>
      </c>
      <c r="K209" s="74">
        <v>809</v>
      </c>
      <c r="L209" s="14">
        <v>811</v>
      </c>
      <c r="M209" s="14">
        <v>827</v>
      </c>
      <c r="N209" s="14">
        <v>829</v>
      </c>
      <c r="O209" s="65">
        <v>35</v>
      </c>
      <c r="P209" s="99">
        <v>834</v>
      </c>
      <c r="Q209" s="14">
        <v>839</v>
      </c>
      <c r="R209" s="14">
        <v>842</v>
      </c>
      <c r="S209" s="14">
        <v>843</v>
      </c>
      <c r="T209" s="100">
        <v>49</v>
      </c>
      <c r="U209" s="101">
        <v>847</v>
      </c>
      <c r="V209" s="14"/>
      <c r="W209" s="14">
        <v>857</v>
      </c>
    </row>
    <row r="210" spans="1:24" s="19" customFormat="1" x14ac:dyDescent="0.25">
      <c r="A210" s="15" t="s">
        <v>206</v>
      </c>
      <c r="B210" s="29">
        <v>860</v>
      </c>
      <c r="C210" s="14">
        <v>1108</v>
      </c>
      <c r="D210" s="29">
        <v>1109</v>
      </c>
      <c r="E210" s="113">
        <f t="shared" si="21"/>
        <v>1</v>
      </c>
      <c r="F210" s="136">
        <v>1124</v>
      </c>
      <c r="G210" s="22">
        <v>1109</v>
      </c>
      <c r="H210" s="14">
        <v>1111</v>
      </c>
      <c r="I210" s="14">
        <v>1111</v>
      </c>
      <c r="J210" s="52">
        <f t="shared" si="20"/>
        <v>2</v>
      </c>
      <c r="K210" s="74">
        <v>1126</v>
      </c>
      <c r="L210" s="14">
        <v>1112</v>
      </c>
      <c r="M210" s="14">
        <v>1112</v>
      </c>
      <c r="N210" s="14">
        <v>1194</v>
      </c>
      <c r="O210" s="65">
        <v>85</v>
      </c>
      <c r="P210" s="99">
        <v>1207</v>
      </c>
      <c r="Q210" s="14">
        <v>1201</v>
      </c>
      <c r="R210" s="14">
        <v>1202</v>
      </c>
      <c r="S210" s="47">
        <v>1201</v>
      </c>
      <c r="T210" s="100">
        <v>92</v>
      </c>
      <c r="U210" s="101">
        <v>1214</v>
      </c>
      <c r="V210" s="14"/>
      <c r="W210" s="14">
        <v>1201</v>
      </c>
    </row>
    <row r="211" spans="1:24" s="19" customFormat="1" x14ac:dyDescent="0.25">
      <c r="A211" s="15" t="s">
        <v>207</v>
      </c>
      <c r="B211" s="29">
        <v>213</v>
      </c>
      <c r="C211" s="14">
        <v>214</v>
      </c>
      <c r="D211" s="29">
        <v>214</v>
      </c>
      <c r="E211" s="113">
        <f t="shared" si="21"/>
        <v>0</v>
      </c>
      <c r="F211" s="136">
        <v>213</v>
      </c>
      <c r="G211" s="22">
        <v>214</v>
      </c>
      <c r="H211" s="14">
        <v>214</v>
      </c>
      <c r="I211" s="14">
        <v>214</v>
      </c>
      <c r="J211" s="52">
        <f t="shared" si="20"/>
        <v>0</v>
      </c>
      <c r="K211" s="74">
        <v>213</v>
      </c>
      <c r="L211" s="14">
        <v>214</v>
      </c>
      <c r="M211" s="14">
        <v>214</v>
      </c>
      <c r="N211" s="14">
        <v>319</v>
      </c>
      <c r="O211" s="65">
        <v>105</v>
      </c>
      <c r="P211" s="99">
        <v>314</v>
      </c>
      <c r="Q211" s="14">
        <v>319</v>
      </c>
      <c r="R211" s="47">
        <v>318</v>
      </c>
      <c r="S211" s="15">
        <v>319</v>
      </c>
      <c r="T211" s="100">
        <v>105</v>
      </c>
      <c r="U211" s="101">
        <v>315</v>
      </c>
      <c r="V211" s="14"/>
      <c r="W211" s="14">
        <v>321</v>
      </c>
    </row>
    <row r="212" spans="1:24" s="19" customFormat="1" x14ac:dyDescent="0.25">
      <c r="A212" s="15" t="s">
        <v>205</v>
      </c>
      <c r="B212" s="29">
        <v>572</v>
      </c>
      <c r="C212" s="15">
        <v>583</v>
      </c>
      <c r="D212" s="29">
        <v>583</v>
      </c>
      <c r="E212" s="113">
        <f t="shared" si="21"/>
        <v>0</v>
      </c>
      <c r="F212" s="136">
        <v>583</v>
      </c>
      <c r="G212" s="29">
        <v>586</v>
      </c>
      <c r="H212" s="15">
        <v>588</v>
      </c>
      <c r="I212" s="15">
        <v>588</v>
      </c>
      <c r="J212" s="52">
        <f t="shared" si="20"/>
        <v>5</v>
      </c>
      <c r="K212" s="74">
        <v>588</v>
      </c>
      <c r="L212" s="15">
        <v>598</v>
      </c>
      <c r="M212" s="15">
        <v>609</v>
      </c>
      <c r="N212" s="15">
        <v>609</v>
      </c>
      <c r="O212" s="65">
        <v>26</v>
      </c>
      <c r="P212" s="99">
        <v>609</v>
      </c>
      <c r="Q212" s="15">
        <v>609</v>
      </c>
      <c r="R212" s="15">
        <v>627</v>
      </c>
      <c r="S212" s="15">
        <v>654</v>
      </c>
      <c r="T212" s="100">
        <v>71</v>
      </c>
      <c r="U212" s="101">
        <v>654</v>
      </c>
      <c r="V212" s="15"/>
      <c r="W212" s="15">
        <v>654</v>
      </c>
    </row>
    <row r="213" spans="1:24" s="19" customFormat="1" x14ac:dyDescent="0.25">
      <c r="A213" s="17" t="s">
        <v>386</v>
      </c>
      <c r="B213" s="53"/>
      <c r="C213" s="18"/>
      <c r="D213" s="53"/>
      <c r="E213" s="113"/>
      <c r="F213" s="114"/>
      <c r="G213" s="53"/>
      <c r="H213" s="18"/>
      <c r="I213" s="18"/>
      <c r="J213" s="52"/>
      <c r="K213" s="74"/>
      <c r="L213" s="18"/>
      <c r="M213" s="18"/>
      <c r="N213" s="18"/>
      <c r="O213" s="65"/>
      <c r="P213" s="99"/>
      <c r="Q213" s="18"/>
      <c r="R213" s="18"/>
      <c r="S213" s="18"/>
      <c r="T213" s="100"/>
      <c r="U213" s="101"/>
      <c r="V213" s="18"/>
      <c r="W213" s="18"/>
    </row>
    <row r="214" spans="1:24" s="19" customFormat="1" x14ac:dyDescent="0.25">
      <c r="A214" s="20" t="s">
        <v>16</v>
      </c>
      <c r="B214" s="79">
        <v>14853</v>
      </c>
      <c r="C214" s="15">
        <v>17470</v>
      </c>
      <c r="D214" s="79">
        <v>18193</v>
      </c>
      <c r="E214" s="112">
        <f>SUM(D214-C214)</f>
        <v>723</v>
      </c>
      <c r="F214" s="115">
        <v>18320</v>
      </c>
      <c r="G214" s="29">
        <v>18190</v>
      </c>
      <c r="H214" s="14">
        <v>18191</v>
      </c>
      <c r="I214" s="80">
        <v>18586</v>
      </c>
      <c r="J214" s="72">
        <f>SUM(I214-D214)</f>
        <v>393</v>
      </c>
      <c r="K214" s="73">
        <v>18717</v>
      </c>
      <c r="L214" s="47">
        <v>18585</v>
      </c>
      <c r="M214" s="15">
        <v>18586</v>
      </c>
      <c r="N214" s="110">
        <v>18657</v>
      </c>
      <c r="O214" s="102">
        <v>464</v>
      </c>
      <c r="P214" s="103">
        <v>18788</v>
      </c>
      <c r="Q214" s="14">
        <v>18658</v>
      </c>
      <c r="R214" s="15">
        <v>18844</v>
      </c>
      <c r="S214" s="79">
        <v>18845</v>
      </c>
      <c r="T214" s="104">
        <v>652</v>
      </c>
      <c r="U214" s="105">
        <v>18976</v>
      </c>
      <c r="V214" s="15"/>
      <c r="W214" s="15">
        <v>19290</v>
      </c>
    </row>
    <row r="215" spans="1:24" s="19" customFormat="1" x14ac:dyDescent="0.25">
      <c r="A215" s="17" t="s">
        <v>387</v>
      </c>
      <c r="B215" s="76">
        <f>SUM(B216:B217)</f>
        <v>4208</v>
      </c>
      <c r="C215" s="18"/>
      <c r="D215" s="76">
        <f>SUM(D216:D217)</f>
        <v>4540</v>
      </c>
      <c r="E215" s="112">
        <v>0</v>
      </c>
      <c r="F215" s="115">
        <f>SUM(F216:F217)</f>
        <v>5540</v>
      </c>
      <c r="G215" s="53"/>
      <c r="H215" s="18"/>
      <c r="I215" s="77">
        <f>SUM(I216:I217)</f>
        <v>4635</v>
      </c>
      <c r="J215" s="72">
        <f>SUM(J216:J217)</f>
        <v>95</v>
      </c>
      <c r="K215" s="73">
        <f>SUM(K216:K217)</f>
        <v>5637</v>
      </c>
      <c r="L215" s="18"/>
      <c r="M215" s="18"/>
      <c r="N215" s="76">
        <f>SUM(N216:N217)</f>
        <v>4837</v>
      </c>
      <c r="O215" s="102">
        <v>297</v>
      </c>
      <c r="P215" s="103">
        <v>5897</v>
      </c>
      <c r="Q215" s="18"/>
      <c r="R215" s="18"/>
      <c r="S215" s="76">
        <f>SUM(S216:S217)</f>
        <v>5018</v>
      </c>
      <c r="T215" s="104">
        <v>478</v>
      </c>
      <c r="U215" s="105">
        <f>SUM(U216:U217)</f>
        <v>6195</v>
      </c>
      <c r="V215" s="18"/>
      <c r="W215" s="18"/>
    </row>
    <row r="216" spans="1:24" s="19" customFormat="1" x14ac:dyDescent="0.25">
      <c r="A216" s="20" t="s">
        <v>17</v>
      </c>
      <c r="B216" s="29">
        <v>4207</v>
      </c>
      <c r="C216" s="15">
        <v>4539</v>
      </c>
      <c r="D216" s="29">
        <v>4539</v>
      </c>
      <c r="E216" s="113">
        <f>SUM(D216-C216)</f>
        <v>0</v>
      </c>
      <c r="F216" s="136">
        <v>5539</v>
      </c>
      <c r="G216" s="29">
        <v>4561</v>
      </c>
      <c r="H216" s="15">
        <v>4628</v>
      </c>
      <c r="I216" s="15">
        <v>4634</v>
      </c>
      <c r="J216" s="52">
        <f>SUM(I216-D216)</f>
        <v>95</v>
      </c>
      <c r="K216" s="74">
        <v>5636</v>
      </c>
      <c r="L216" s="15">
        <v>4745</v>
      </c>
      <c r="M216" s="15">
        <v>4825</v>
      </c>
      <c r="N216" s="15">
        <v>4836</v>
      </c>
      <c r="O216" s="65">
        <v>297</v>
      </c>
      <c r="P216" s="99">
        <v>5896</v>
      </c>
      <c r="Q216" s="15">
        <v>4839</v>
      </c>
      <c r="R216" s="15">
        <v>4903</v>
      </c>
      <c r="S216" s="15">
        <v>5016</v>
      </c>
      <c r="T216" s="100">
        <v>477</v>
      </c>
      <c r="U216" s="101">
        <v>6194</v>
      </c>
      <c r="V216" s="15"/>
      <c r="W216" s="15">
        <v>5024</v>
      </c>
    </row>
    <row r="217" spans="1:24" s="19" customFormat="1" x14ac:dyDescent="0.25">
      <c r="A217" s="57" t="s">
        <v>462</v>
      </c>
      <c r="B217" s="29">
        <v>1</v>
      </c>
      <c r="C217" s="15">
        <v>1</v>
      </c>
      <c r="D217" s="29">
        <v>1</v>
      </c>
      <c r="E217" s="113">
        <v>0</v>
      </c>
      <c r="F217" s="136">
        <v>1</v>
      </c>
      <c r="G217" s="29"/>
      <c r="H217" s="15">
        <v>1</v>
      </c>
      <c r="I217" s="15">
        <v>1</v>
      </c>
      <c r="J217" s="52">
        <v>0</v>
      </c>
      <c r="K217" s="74">
        <v>1</v>
      </c>
      <c r="L217" s="15">
        <v>1</v>
      </c>
      <c r="M217" s="15">
        <v>1</v>
      </c>
      <c r="N217" s="15">
        <v>1</v>
      </c>
      <c r="O217" s="65">
        <v>0</v>
      </c>
      <c r="P217" s="99">
        <v>1</v>
      </c>
      <c r="Q217" s="15">
        <v>1</v>
      </c>
      <c r="R217" s="15">
        <v>2</v>
      </c>
      <c r="S217" s="15">
        <v>2</v>
      </c>
      <c r="T217" s="100">
        <v>1</v>
      </c>
      <c r="U217" s="101">
        <v>1</v>
      </c>
      <c r="V217" s="15"/>
      <c r="W217" s="15">
        <v>1</v>
      </c>
    </row>
    <row r="218" spans="1:24" s="19" customFormat="1" x14ac:dyDescent="0.25">
      <c r="A218" s="17" t="s">
        <v>389</v>
      </c>
      <c r="B218" s="76">
        <f>SUM(B219:B229)</f>
        <v>14021</v>
      </c>
      <c r="C218" s="18"/>
      <c r="D218" s="76">
        <f>SUM(D219:D229)</f>
        <v>19639</v>
      </c>
      <c r="E218" s="112">
        <f>SUM(E219:E229)</f>
        <v>506</v>
      </c>
      <c r="F218" s="115">
        <f>SUM(F219:F229)</f>
        <v>27650</v>
      </c>
      <c r="G218" s="53"/>
      <c r="H218" s="18"/>
      <c r="I218" s="77">
        <f>SUM(I219:I229)</f>
        <v>20838</v>
      </c>
      <c r="J218" s="72">
        <f>SUM(J219:J229)</f>
        <v>1199</v>
      </c>
      <c r="K218" s="73">
        <f>SUM(K219:K229)</f>
        <v>29456</v>
      </c>
      <c r="L218" s="18"/>
      <c r="M218" s="18"/>
      <c r="N218" s="76">
        <f>SUM(N219:N229)</f>
        <v>20985</v>
      </c>
      <c r="O218" s="102">
        <f>SUM(O219:O229)</f>
        <v>1346</v>
      </c>
      <c r="P218" s="103">
        <f>SUM(P219:P229)</f>
        <v>29544</v>
      </c>
      <c r="Q218" s="18"/>
      <c r="R218" s="18"/>
      <c r="S218" s="76">
        <f>SUM(S219:S229)</f>
        <v>22616</v>
      </c>
      <c r="T218" s="104">
        <f>SUM(T219:T229)</f>
        <v>2977</v>
      </c>
      <c r="U218" s="105">
        <f>SUM(U219:U229)</f>
        <v>32672</v>
      </c>
      <c r="V218" s="18"/>
      <c r="W218" s="18"/>
      <c r="X218"/>
    </row>
    <row r="219" spans="1:24" s="19" customFormat="1" x14ac:dyDescent="0.25">
      <c r="A219" s="20" t="s">
        <v>18</v>
      </c>
      <c r="B219" s="29">
        <v>5232</v>
      </c>
      <c r="C219" s="14">
        <v>6482</v>
      </c>
      <c r="D219" s="29">
        <v>6527</v>
      </c>
      <c r="E219" s="113">
        <f t="shared" ref="E219:E229" si="22">SUM(D219-C219)</f>
        <v>45</v>
      </c>
      <c r="F219" s="136">
        <v>8726</v>
      </c>
      <c r="G219" s="29">
        <v>6549</v>
      </c>
      <c r="H219" s="14">
        <v>6585</v>
      </c>
      <c r="I219" s="14">
        <v>6678</v>
      </c>
      <c r="J219" s="52">
        <f t="shared" ref="J219:J229" si="23">SUM(I219-D219)</f>
        <v>151</v>
      </c>
      <c r="K219" s="74">
        <v>8997</v>
      </c>
      <c r="L219" s="14">
        <v>6750</v>
      </c>
      <c r="M219" s="15">
        <v>6790</v>
      </c>
      <c r="N219" s="14">
        <v>6848</v>
      </c>
      <c r="O219" s="65">
        <v>321</v>
      </c>
      <c r="P219" s="99">
        <v>9184</v>
      </c>
      <c r="Q219" s="14">
        <v>6852</v>
      </c>
      <c r="R219" s="14">
        <v>6887</v>
      </c>
      <c r="S219" s="14">
        <v>6907</v>
      </c>
      <c r="T219" s="100">
        <v>380</v>
      </c>
      <c r="U219" s="101">
        <v>9534</v>
      </c>
      <c r="V219" s="14"/>
      <c r="W219" s="14">
        <v>7092</v>
      </c>
      <c r="X219"/>
    </row>
    <row r="220" spans="1:24" s="19" customFormat="1" x14ac:dyDescent="0.25">
      <c r="A220" s="21" t="s">
        <v>211</v>
      </c>
      <c r="B220" s="29">
        <v>907</v>
      </c>
      <c r="C220" s="15">
        <v>1310</v>
      </c>
      <c r="D220" s="29">
        <v>1361</v>
      </c>
      <c r="E220" s="113">
        <f t="shared" si="22"/>
        <v>51</v>
      </c>
      <c r="F220" s="136">
        <v>2128</v>
      </c>
      <c r="G220" s="29">
        <v>1398</v>
      </c>
      <c r="H220" s="15">
        <v>1461</v>
      </c>
      <c r="I220" s="15">
        <v>1484</v>
      </c>
      <c r="J220" s="52">
        <f t="shared" si="23"/>
        <v>123</v>
      </c>
      <c r="K220" s="74">
        <v>2279</v>
      </c>
      <c r="L220" s="15">
        <v>1487</v>
      </c>
      <c r="M220" s="15">
        <v>1487</v>
      </c>
      <c r="N220" s="15">
        <v>1487</v>
      </c>
      <c r="O220" s="65">
        <v>126</v>
      </c>
      <c r="P220" s="99">
        <v>2284</v>
      </c>
      <c r="Q220" s="15">
        <v>1487</v>
      </c>
      <c r="R220" s="15">
        <v>1571</v>
      </c>
      <c r="S220" s="15">
        <v>1647</v>
      </c>
      <c r="T220" s="100">
        <v>286</v>
      </c>
      <c r="U220" s="101">
        <v>2524</v>
      </c>
      <c r="V220" s="15"/>
      <c r="W220" s="15">
        <v>1724</v>
      </c>
      <c r="X220"/>
    </row>
    <row r="221" spans="1:24" s="19" customFormat="1" x14ac:dyDescent="0.25">
      <c r="A221" s="21" t="s">
        <v>212</v>
      </c>
      <c r="B221" s="29">
        <v>784</v>
      </c>
      <c r="C221" s="15">
        <v>1087</v>
      </c>
      <c r="D221" s="29">
        <v>1129</v>
      </c>
      <c r="E221" s="113">
        <f t="shared" si="22"/>
        <v>42</v>
      </c>
      <c r="F221" s="136">
        <v>1662</v>
      </c>
      <c r="G221" s="29">
        <v>1165</v>
      </c>
      <c r="H221" s="15">
        <v>1230</v>
      </c>
      <c r="I221" s="15">
        <v>1250</v>
      </c>
      <c r="J221" s="52">
        <f t="shared" si="23"/>
        <v>121</v>
      </c>
      <c r="K221" s="74">
        <v>1823</v>
      </c>
      <c r="L221" s="15">
        <v>1252</v>
      </c>
      <c r="M221" s="15">
        <v>1252</v>
      </c>
      <c r="N221" s="15">
        <v>1252</v>
      </c>
      <c r="O221" s="65">
        <v>123</v>
      </c>
      <c r="P221" s="99">
        <v>1827</v>
      </c>
      <c r="Q221" s="15">
        <v>1252</v>
      </c>
      <c r="R221" s="15">
        <v>1330</v>
      </c>
      <c r="S221" s="15">
        <v>1401</v>
      </c>
      <c r="T221" s="100">
        <v>272</v>
      </c>
      <c r="U221" s="101">
        <v>2079</v>
      </c>
      <c r="V221" s="15"/>
      <c r="W221" s="15">
        <v>1466</v>
      </c>
      <c r="X221"/>
    </row>
    <row r="222" spans="1:24" s="19" customFormat="1" x14ac:dyDescent="0.25">
      <c r="A222" s="21" t="s">
        <v>213</v>
      </c>
      <c r="B222" s="29">
        <v>778</v>
      </c>
      <c r="C222" s="15">
        <v>1087</v>
      </c>
      <c r="D222" s="29">
        <v>1125</v>
      </c>
      <c r="E222" s="113">
        <f t="shared" si="22"/>
        <v>38</v>
      </c>
      <c r="F222" s="136">
        <v>1410</v>
      </c>
      <c r="G222" s="29">
        <v>1161</v>
      </c>
      <c r="H222" s="15">
        <v>1217</v>
      </c>
      <c r="I222" s="15">
        <v>1231</v>
      </c>
      <c r="J222" s="52">
        <f t="shared" si="23"/>
        <v>106</v>
      </c>
      <c r="K222" s="74">
        <v>1539</v>
      </c>
      <c r="L222" s="15">
        <v>1233</v>
      </c>
      <c r="M222" s="15">
        <v>1233</v>
      </c>
      <c r="N222" s="15">
        <v>1233</v>
      </c>
      <c r="O222" s="65">
        <v>108</v>
      </c>
      <c r="P222" s="99">
        <v>1542</v>
      </c>
      <c r="Q222" s="15">
        <v>1233</v>
      </c>
      <c r="R222" s="15">
        <v>1307</v>
      </c>
      <c r="S222" s="15">
        <v>1378</v>
      </c>
      <c r="T222" s="100">
        <v>253</v>
      </c>
      <c r="U222" s="101">
        <v>1751</v>
      </c>
      <c r="V222" s="15"/>
      <c r="W222" s="15">
        <v>1444</v>
      </c>
      <c r="X222"/>
    </row>
    <row r="223" spans="1:24" s="19" customFormat="1" x14ac:dyDescent="0.25">
      <c r="A223" s="21" t="s">
        <v>214</v>
      </c>
      <c r="B223" s="29">
        <v>809</v>
      </c>
      <c r="C223" s="15">
        <v>1136</v>
      </c>
      <c r="D223" s="29">
        <v>1176</v>
      </c>
      <c r="E223" s="113">
        <f t="shared" si="22"/>
        <v>40</v>
      </c>
      <c r="F223" s="136">
        <v>1577</v>
      </c>
      <c r="G223" s="29">
        <v>1215</v>
      </c>
      <c r="H223" s="15">
        <v>1271</v>
      </c>
      <c r="I223" s="15">
        <v>1291</v>
      </c>
      <c r="J223" s="52">
        <f t="shared" si="23"/>
        <v>115</v>
      </c>
      <c r="K223" s="74">
        <v>1716</v>
      </c>
      <c r="L223" s="15">
        <v>1293</v>
      </c>
      <c r="M223" s="15">
        <v>1293</v>
      </c>
      <c r="N223" s="15">
        <v>1293</v>
      </c>
      <c r="O223" s="65">
        <v>117</v>
      </c>
      <c r="P223" s="99">
        <v>1718</v>
      </c>
      <c r="Q223" s="15">
        <v>1293</v>
      </c>
      <c r="R223" s="15">
        <v>1370</v>
      </c>
      <c r="S223" s="15">
        <v>1448</v>
      </c>
      <c r="T223" s="100">
        <v>272</v>
      </c>
      <c r="U223" s="101">
        <v>2000</v>
      </c>
      <c r="V223" s="15"/>
      <c r="W223" s="15">
        <v>1513</v>
      </c>
      <c r="X223"/>
    </row>
    <row r="224" spans="1:24" s="19" customFormat="1" x14ac:dyDescent="0.25">
      <c r="A224" s="21" t="s">
        <v>215</v>
      </c>
      <c r="B224" s="29">
        <v>1299</v>
      </c>
      <c r="C224" s="15">
        <v>1927</v>
      </c>
      <c r="D224" s="29">
        <v>1988</v>
      </c>
      <c r="E224" s="113">
        <f t="shared" si="22"/>
        <v>61</v>
      </c>
      <c r="F224" s="136">
        <v>3261</v>
      </c>
      <c r="G224" s="29">
        <v>2041</v>
      </c>
      <c r="H224" s="15">
        <v>2121</v>
      </c>
      <c r="I224" s="15">
        <v>2158</v>
      </c>
      <c r="J224" s="52">
        <f t="shared" si="23"/>
        <v>170</v>
      </c>
      <c r="K224" s="74">
        <v>3555</v>
      </c>
      <c r="L224" s="15">
        <v>2161</v>
      </c>
      <c r="M224" s="15">
        <v>2162</v>
      </c>
      <c r="N224" s="15">
        <v>2162</v>
      </c>
      <c r="O224" s="65">
        <v>174</v>
      </c>
      <c r="P224" s="99">
        <v>3562</v>
      </c>
      <c r="Q224" s="15">
        <v>2162</v>
      </c>
      <c r="R224" s="15">
        <v>2268</v>
      </c>
      <c r="S224" s="15">
        <v>2347</v>
      </c>
      <c r="T224" s="100">
        <v>359</v>
      </c>
      <c r="U224" s="101">
        <v>3993</v>
      </c>
      <c r="V224" s="15"/>
      <c r="W224" s="15">
        <v>2444</v>
      </c>
      <c r="X224"/>
    </row>
    <row r="225" spans="1:24" s="19" customFormat="1" x14ac:dyDescent="0.25">
      <c r="A225" s="21" t="s">
        <v>216</v>
      </c>
      <c r="B225" s="29">
        <v>1109</v>
      </c>
      <c r="C225" s="15">
        <v>1618</v>
      </c>
      <c r="D225" s="29">
        <v>1676</v>
      </c>
      <c r="E225" s="113">
        <f t="shared" si="22"/>
        <v>58</v>
      </c>
      <c r="F225" s="136">
        <v>2055</v>
      </c>
      <c r="G225" s="29">
        <v>1724</v>
      </c>
      <c r="H225" s="15">
        <v>1800</v>
      </c>
      <c r="I225" s="15">
        <v>1826</v>
      </c>
      <c r="J225" s="52">
        <f t="shared" si="23"/>
        <v>150</v>
      </c>
      <c r="K225" s="74">
        <v>2203</v>
      </c>
      <c r="L225" s="15">
        <v>1829</v>
      </c>
      <c r="M225" s="15">
        <v>1829</v>
      </c>
      <c r="N225" s="15">
        <v>1829</v>
      </c>
      <c r="O225" s="65">
        <v>153</v>
      </c>
      <c r="P225" s="99">
        <v>2206</v>
      </c>
      <c r="Q225" s="15">
        <v>1829</v>
      </c>
      <c r="R225" s="15">
        <v>1945</v>
      </c>
      <c r="S225" s="15">
        <v>2026</v>
      </c>
      <c r="T225" s="100">
        <v>350</v>
      </c>
      <c r="U225" s="101">
        <v>2424</v>
      </c>
      <c r="V225" s="15"/>
      <c r="W225" s="15">
        <v>2125</v>
      </c>
    </row>
    <row r="226" spans="1:24" s="19" customFormat="1" x14ac:dyDescent="0.25">
      <c r="A226" s="21" t="s">
        <v>217</v>
      </c>
      <c r="B226" s="29">
        <v>762</v>
      </c>
      <c r="C226" s="15">
        <v>1151</v>
      </c>
      <c r="D226" s="29">
        <v>1191</v>
      </c>
      <c r="E226" s="113">
        <f t="shared" si="22"/>
        <v>40</v>
      </c>
      <c r="F226" s="136">
        <v>1672</v>
      </c>
      <c r="G226" s="29">
        <v>1234</v>
      </c>
      <c r="H226" s="15">
        <v>1289</v>
      </c>
      <c r="I226" s="47">
        <v>1104</v>
      </c>
      <c r="J226" s="52">
        <f t="shared" si="23"/>
        <v>-87</v>
      </c>
      <c r="K226" s="74">
        <v>1717</v>
      </c>
      <c r="L226" s="47">
        <v>1060</v>
      </c>
      <c r="M226" s="15">
        <v>1060</v>
      </c>
      <c r="N226" s="15">
        <v>1060</v>
      </c>
      <c r="O226" s="65">
        <v>-131</v>
      </c>
      <c r="P226" s="99">
        <v>1586</v>
      </c>
      <c r="Q226" s="15">
        <v>1060</v>
      </c>
      <c r="R226" s="15">
        <v>1131</v>
      </c>
      <c r="S226" s="15">
        <v>1201</v>
      </c>
      <c r="T226" s="100">
        <v>10</v>
      </c>
      <c r="U226" s="101">
        <v>1882</v>
      </c>
      <c r="V226" s="15"/>
      <c r="W226" s="15">
        <v>1255</v>
      </c>
      <c r="X226"/>
    </row>
    <row r="227" spans="1:24" s="19" customFormat="1" x14ac:dyDescent="0.25">
      <c r="A227" s="21" t="s">
        <v>218</v>
      </c>
      <c r="B227" s="29">
        <v>816</v>
      </c>
      <c r="C227" s="15">
        <v>1126</v>
      </c>
      <c r="D227" s="29">
        <v>1172</v>
      </c>
      <c r="E227" s="113">
        <f t="shared" si="22"/>
        <v>46</v>
      </c>
      <c r="F227" s="136">
        <v>1608</v>
      </c>
      <c r="G227" s="29">
        <v>1216</v>
      </c>
      <c r="H227" s="15">
        <v>1283</v>
      </c>
      <c r="I227" s="15">
        <v>1284</v>
      </c>
      <c r="J227" s="52">
        <f t="shared" si="23"/>
        <v>112</v>
      </c>
      <c r="K227" s="74">
        <v>1730</v>
      </c>
      <c r="L227" s="15">
        <v>1286</v>
      </c>
      <c r="M227" s="15">
        <v>1286</v>
      </c>
      <c r="N227" s="15">
        <v>1286</v>
      </c>
      <c r="O227" s="65">
        <v>114</v>
      </c>
      <c r="P227" s="99">
        <v>1734</v>
      </c>
      <c r="Q227" s="15">
        <v>1286</v>
      </c>
      <c r="R227" s="15">
        <v>1375</v>
      </c>
      <c r="S227" s="15">
        <v>1447</v>
      </c>
      <c r="T227" s="100">
        <v>275</v>
      </c>
      <c r="U227" s="101">
        <v>2035</v>
      </c>
      <c r="V227" s="15"/>
      <c r="W227" s="15">
        <v>1510</v>
      </c>
    </row>
    <row r="228" spans="1:24" s="19" customFormat="1" x14ac:dyDescent="0.25">
      <c r="A228" s="21" t="s">
        <v>219</v>
      </c>
      <c r="B228" s="29">
        <v>827</v>
      </c>
      <c r="C228" s="15">
        <v>1214</v>
      </c>
      <c r="D228" s="29">
        <v>1250</v>
      </c>
      <c r="E228" s="113">
        <f t="shared" si="22"/>
        <v>36</v>
      </c>
      <c r="F228" s="136">
        <v>2213</v>
      </c>
      <c r="G228" s="29">
        <v>1290</v>
      </c>
      <c r="H228" s="15">
        <v>1348</v>
      </c>
      <c r="I228" s="15">
        <v>1370</v>
      </c>
      <c r="J228" s="52">
        <f t="shared" si="23"/>
        <v>120</v>
      </c>
      <c r="K228" s="74">
        <v>2417</v>
      </c>
      <c r="L228" s="15">
        <v>1371</v>
      </c>
      <c r="M228" s="15">
        <v>1371</v>
      </c>
      <c r="N228" s="15">
        <v>1371</v>
      </c>
      <c r="O228" s="65">
        <v>121</v>
      </c>
      <c r="P228" s="99">
        <v>2418</v>
      </c>
      <c r="Q228" s="15">
        <v>1371</v>
      </c>
      <c r="R228" s="15">
        <v>1431</v>
      </c>
      <c r="S228" s="15">
        <v>1497</v>
      </c>
      <c r="T228" s="100">
        <v>247</v>
      </c>
      <c r="U228" s="101">
        <v>2733</v>
      </c>
      <c r="V228" s="15"/>
      <c r="W228" s="15">
        <v>1557</v>
      </c>
    </row>
    <row r="229" spans="1:24" s="19" customFormat="1" x14ac:dyDescent="0.25">
      <c r="A229" s="21" t="s">
        <v>220</v>
      </c>
      <c r="B229" s="29">
        <v>698</v>
      </c>
      <c r="C229" s="15">
        <v>995</v>
      </c>
      <c r="D229" s="29">
        <v>1044</v>
      </c>
      <c r="E229" s="113">
        <f t="shared" si="22"/>
        <v>49</v>
      </c>
      <c r="F229" s="136">
        <v>1338</v>
      </c>
      <c r="G229" s="29">
        <v>1085</v>
      </c>
      <c r="H229" s="15">
        <v>1139</v>
      </c>
      <c r="I229" s="15">
        <v>1162</v>
      </c>
      <c r="J229" s="52">
        <f t="shared" si="23"/>
        <v>118</v>
      </c>
      <c r="K229" s="74">
        <v>1480</v>
      </c>
      <c r="L229" s="15">
        <v>1164</v>
      </c>
      <c r="M229" s="15">
        <v>1164</v>
      </c>
      <c r="N229" s="15">
        <v>1164</v>
      </c>
      <c r="O229" s="65">
        <v>120</v>
      </c>
      <c r="P229" s="99">
        <v>1483</v>
      </c>
      <c r="Q229" s="15">
        <v>1164</v>
      </c>
      <c r="R229" s="15">
        <v>1246</v>
      </c>
      <c r="S229" s="15">
        <v>1317</v>
      </c>
      <c r="T229" s="100">
        <v>273</v>
      </c>
      <c r="U229" s="101">
        <v>1717</v>
      </c>
      <c r="V229" s="15"/>
      <c r="W229" s="15">
        <v>1375</v>
      </c>
    </row>
    <row r="230" spans="1:24" s="19" customFormat="1" x14ac:dyDescent="0.25">
      <c r="A230" s="17" t="s">
        <v>390</v>
      </c>
      <c r="B230" s="76">
        <f>SUM(B231:B242)</f>
        <v>27000</v>
      </c>
      <c r="C230" s="18"/>
      <c r="D230" s="76">
        <f>SUM(D231:D242)</f>
        <v>40002</v>
      </c>
      <c r="E230" s="112">
        <f>SUM(E231:E242)</f>
        <v>3578</v>
      </c>
      <c r="F230" s="115">
        <f>SUM(F231:F242)</f>
        <v>53496</v>
      </c>
      <c r="G230" s="53"/>
      <c r="H230" s="18"/>
      <c r="I230" s="77">
        <f>SUM(I231:I242)</f>
        <v>42750</v>
      </c>
      <c r="J230" s="72">
        <f>SUM(J231:J242)</f>
        <v>2749</v>
      </c>
      <c r="K230" s="73">
        <f>SUM(K231:K242)</f>
        <v>57220</v>
      </c>
      <c r="L230" s="18"/>
      <c r="M230" s="18"/>
      <c r="N230" s="76">
        <f>SUM(N231:N242)</f>
        <v>43831</v>
      </c>
      <c r="O230" s="102">
        <f>SUM(O231:O242)</f>
        <v>3830</v>
      </c>
      <c r="P230" s="103">
        <f>SUM(P231:P242)</f>
        <v>58993</v>
      </c>
      <c r="Q230" s="18"/>
      <c r="R230" s="18"/>
      <c r="S230" s="76">
        <f>SUM(S231:S242)</f>
        <v>44183</v>
      </c>
      <c r="T230" s="104">
        <f>SUM(T231:T242)</f>
        <v>4182</v>
      </c>
      <c r="U230" s="105">
        <f>SUM(U231:U242)</f>
        <v>59390</v>
      </c>
      <c r="V230" s="18"/>
      <c r="W230" s="18"/>
    </row>
    <row r="231" spans="1:24" s="19" customFormat="1" x14ac:dyDescent="0.25">
      <c r="A231" s="20" t="s">
        <v>47</v>
      </c>
      <c r="B231" s="29">
        <v>13192</v>
      </c>
      <c r="C231" s="14">
        <v>20834</v>
      </c>
      <c r="D231" s="29">
        <v>24398</v>
      </c>
      <c r="E231" s="113">
        <f>SUM(D231-C231)</f>
        <v>3564</v>
      </c>
      <c r="F231" s="136">
        <v>33787</v>
      </c>
      <c r="G231" s="22">
        <v>25021</v>
      </c>
      <c r="H231" s="14">
        <v>26672</v>
      </c>
      <c r="I231" s="14">
        <v>27145</v>
      </c>
      <c r="J231" s="52">
        <f>SUM(I231-D231)</f>
        <v>2747</v>
      </c>
      <c r="K231" s="74">
        <v>37511</v>
      </c>
      <c r="L231" s="14">
        <v>27591</v>
      </c>
      <c r="M231" s="14">
        <v>28101</v>
      </c>
      <c r="N231" s="14">
        <v>28227</v>
      </c>
      <c r="O231" s="65">
        <v>3829</v>
      </c>
      <c r="P231" s="99">
        <v>39285</v>
      </c>
      <c r="Q231" s="14">
        <v>28381</v>
      </c>
      <c r="R231" s="14">
        <v>28488</v>
      </c>
      <c r="S231" s="14">
        <v>28580</v>
      </c>
      <c r="T231" s="100">
        <v>4182</v>
      </c>
      <c r="U231" s="101">
        <v>39682</v>
      </c>
      <c r="V231" s="14"/>
      <c r="W231" s="14">
        <v>28870</v>
      </c>
    </row>
    <row r="232" spans="1:24" s="19" customFormat="1" x14ac:dyDescent="0.25">
      <c r="A232" s="21" t="s">
        <v>224</v>
      </c>
      <c r="B232" s="29">
        <v>1211</v>
      </c>
      <c r="C232" s="15">
        <v>1360</v>
      </c>
      <c r="D232" s="29">
        <v>1361</v>
      </c>
      <c r="E232" s="113">
        <f>SUM(D232-C232)</f>
        <v>1</v>
      </c>
      <c r="F232" s="136">
        <v>1827</v>
      </c>
      <c r="G232" s="29">
        <v>1361</v>
      </c>
      <c r="H232" s="14">
        <v>1361</v>
      </c>
      <c r="I232" s="15">
        <v>1361</v>
      </c>
      <c r="J232" s="52">
        <f>SUM(I232-D232)</f>
        <v>0</v>
      </c>
      <c r="K232" s="74">
        <v>1827</v>
      </c>
      <c r="L232" s="15">
        <v>1361</v>
      </c>
      <c r="M232" s="15">
        <v>1361</v>
      </c>
      <c r="N232" s="15">
        <v>1361</v>
      </c>
      <c r="O232" s="65">
        <v>0</v>
      </c>
      <c r="P232" s="99">
        <v>1827</v>
      </c>
      <c r="Q232" s="15">
        <v>1361</v>
      </c>
      <c r="R232" s="15">
        <v>1361</v>
      </c>
      <c r="S232" s="15">
        <v>1361</v>
      </c>
      <c r="T232" s="100">
        <v>0</v>
      </c>
      <c r="U232" s="101">
        <v>1827</v>
      </c>
      <c r="V232" s="15"/>
      <c r="W232" s="15">
        <v>1361</v>
      </c>
    </row>
    <row r="233" spans="1:24" s="19" customFormat="1" x14ac:dyDescent="0.25">
      <c r="A233" s="21" t="s">
        <v>225</v>
      </c>
      <c r="B233" s="29">
        <v>1520</v>
      </c>
      <c r="C233" s="15">
        <v>1767</v>
      </c>
      <c r="D233" s="29">
        <v>1767</v>
      </c>
      <c r="E233" s="113">
        <f>SUM(D233-C233)</f>
        <v>0</v>
      </c>
      <c r="F233" s="136">
        <v>2274</v>
      </c>
      <c r="G233" s="29">
        <v>1767</v>
      </c>
      <c r="H233" s="15">
        <v>1767</v>
      </c>
      <c r="I233" s="15">
        <v>1767</v>
      </c>
      <c r="J233" s="52">
        <f>SUM(I233-D233)</f>
        <v>0</v>
      </c>
      <c r="K233" s="74">
        <v>2274</v>
      </c>
      <c r="L233" s="62">
        <v>1767</v>
      </c>
      <c r="M233" s="15">
        <v>1767</v>
      </c>
      <c r="N233" s="15">
        <v>1767</v>
      </c>
      <c r="O233" s="65">
        <v>0</v>
      </c>
      <c r="P233" s="99">
        <v>2274</v>
      </c>
      <c r="Q233" s="15">
        <v>1767</v>
      </c>
      <c r="R233" s="15">
        <v>1767</v>
      </c>
      <c r="S233" s="47">
        <v>1766</v>
      </c>
      <c r="T233" s="100">
        <v>-1</v>
      </c>
      <c r="U233" s="101">
        <v>2273</v>
      </c>
      <c r="V233" s="15"/>
      <c r="W233" s="47">
        <v>1765</v>
      </c>
    </row>
    <row r="234" spans="1:24" s="19" customFormat="1" x14ac:dyDescent="0.25">
      <c r="A234" s="21" t="s">
        <v>227</v>
      </c>
      <c r="B234" s="29">
        <v>1053</v>
      </c>
      <c r="C234" s="14">
        <v>1182</v>
      </c>
      <c r="D234" s="29">
        <v>1182</v>
      </c>
      <c r="E234" s="113">
        <f>SUM(D234-C234)</f>
        <v>0</v>
      </c>
      <c r="F234" s="136">
        <v>1287</v>
      </c>
      <c r="G234" s="117">
        <v>1181</v>
      </c>
      <c r="H234" s="14">
        <v>1181</v>
      </c>
      <c r="I234" s="14">
        <v>1181</v>
      </c>
      <c r="J234" s="52">
        <f>SUM(I234-D234)</f>
        <v>-1</v>
      </c>
      <c r="K234" s="74">
        <v>1286</v>
      </c>
      <c r="L234" s="15">
        <v>1181</v>
      </c>
      <c r="M234" s="15">
        <v>1181</v>
      </c>
      <c r="N234" s="15">
        <v>1181</v>
      </c>
      <c r="O234" s="65">
        <v>-1</v>
      </c>
      <c r="P234" s="99">
        <v>1286</v>
      </c>
      <c r="Q234" s="14">
        <v>1181</v>
      </c>
      <c r="R234" s="14">
        <v>1181</v>
      </c>
      <c r="S234" s="47">
        <v>1180</v>
      </c>
      <c r="T234" s="100">
        <v>-2</v>
      </c>
      <c r="U234" s="101">
        <v>1285</v>
      </c>
      <c r="V234" s="14"/>
      <c r="W234" s="14">
        <v>1180</v>
      </c>
    </row>
    <row r="235" spans="1:24" s="19" customFormat="1" x14ac:dyDescent="0.25">
      <c r="A235" s="21" t="s">
        <v>228</v>
      </c>
      <c r="B235" s="29">
        <v>1996</v>
      </c>
      <c r="C235" s="14">
        <v>2349</v>
      </c>
      <c r="D235" s="29">
        <v>2356</v>
      </c>
      <c r="E235" s="113">
        <f>SUM(D235-C235)</f>
        <v>7</v>
      </c>
      <c r="F235" s="136">
        <v>3172</v>
      </c>
      <c r="G235" s="29">
        <v>2356</v>
      </c>
      <c r="H235" s="14">
        <v>2356</v>
      </c>
      <c r="I235" s="14">
        <v>2356</v>
      </c>
      <c r="J235" s="52">
        <v>0</v>
      </c>
      <c r="K235" s="74">
        <v>3172</v>
      </c>
      <c r="L235" s="15">
        <v>2356</v>
      </c>
      <c r="M235" s="15">
        <v>2356</v>
      </c>
      <c r="N235" s="15">
        <v>2356</v>
      </c>
      <c r="O235" s="65">
        <v>0</v>
      </c>
      <c r="P235" s="99">
        <v>3172</v>
      </c>
      <c r="Q235" s="14">
        <v>2356</v>
      </c>
      <c r="R235" s="14">
        <v>2356</v>
      </c>
      <c r="S235" s="14">
        <v>2356</v>
      </c>
      <c r="T235" s="100">
        <v>0</v>
      </c>
      <c r="U235" s="101">
        <v>3173</v>
      </c>
      <c r="V235" s="14"/>
      <c r="W235" s="14">
        <v>2356</v>
      </c>
    </row>
    <row r="236" spans="1:24" s="19" customFormat="1" x14ac:dyDescent="0.25">
      <c r="A236" s="21" t="s">
        <v>229</v>
      </c>
      <c r="B236" s="29">
        <v>782</v>
      </c>
      <c r="C236" s="14">
        <v>874</v>
      </c>
      <c r="D236" s="29">
        <v>874</v>
      </c>
      <c r="E236" s="113">
        <v>0</v>
      </c>
      <c r="F236" s="136">
        <v>936</v>
      </c>
      <c r="G236" s="119">
        <v>874</v>
      </c>
      <c r="H236" s="14">
        <v>874</v>
      </c>
      <c r="I236" s="14">
        <v>874</v>
      </c>
      <c r="J236" s="52">
        <v>0</v>
      </c>
      <c r="K236" s="74">
        <v>936</v>
      </c>
      <c r="L236" s="15">
        <v>874</v>
      </c>
      <c r="M236" s="15">
        <v>874</v>
      </c>
      <c r="N236" s="15">
        <v>874</v>
      </c>
      <c r="O236" s="65">
        <v>0</v>
      </c>
      <c r="P236" s="99">
        <v>936</v>
      </c>
      <c r="Q236" s="14">
        <v>874</v>
      </c>
      <c r="R236" s="14">
        <v>874</v>
      </c>
      <c r="S236" s="14">
        <v>874</v>
      </c>
      <c r="T236" s="100">
        <v>0</v>
      </c>
      <c r="U236" s="101">
        <v>936</v>
      </c>
      <c r="V236" s="14"/>
      <c r="W236" s="14">
        <v>874</v>
      </c>
    </row>
    <row r="237" spans="1:24" s="19" customFormat="1" x14ac:dyDescent="0.25">
      <c r="A237" s="21" t="s">
        <v>223</v>
      </c>
      <c r="B237" s="29">
        <v>1136</v>
      </c>
      <c r="C237" s="15">
        <v>1242</v>
      </c>
      <c r="D237" s="29">
        <v>1246</v>
      </c>
      <c r="E237" s="113">
        <v>4</v>
      </c>
      <c r="F237" s="136">
        <v>1319</v>
      </c>
      <c r="G237" s="119">
        <v>1247</v>
      </c>
      <c r="H237" s="14">
        <v>1247</v>
      </c>
      <c r="I237" s="15">
        <v>1247</v>
      </c>
      <c r="J237" s="52">
        <v>1</v>
      </c>
      <c r="K237" s="74">
        <v>1320</v>
      </c>
      <c r="L237" s="15">
        <v>1247</v>
      </c>
      <c r="M237" s="15">
        <v>1247</v>
      </c>
      <c r="N237" s="15">
        <v>1247</v>
      </c>
      <c r="O237" s="65">
        <v>1</v>
      </c>
      <c r="P237" s="99">
        <v>1320</v>
      </c>
      <c r="Q237" s="15">
        <v>1247</v>
      </c>
      <c r="R237" s="15">
        <v>1247</v>
      </c>
      <c r="S237" s="15">
        <v>1247</v>
      </c>
      <c r="T237" s="100">
        <v>1</v>
      </c>
      <c r="U237" s="101">
        <v>1320</v>
      </c>
      <c r="V237" s="15"/>
      <c r="W237" s="15">
        <v>1247</v>
      </c>
    </row>
    <row r="238" spans="1:24" s="19" customFormat="1" x14ac:dyDescent="0.25">
      <c r="A238" s="21" t="s">
        <v>230</v>
      </c>
      <c r="B238" s="29">
        <v>1233</v>
      </c>
      <c r="C238" s="14">
        <v>1368</v>
      </c>
      <c r="D238" s="29">
        <v>1368</v>
      </c>
      <c r="E238" s="113">
        <v>0</v>
      </c>
      <c r="F238" s="136">
        <v>1671</v>
      </c>
      <c r="G238" s="119">
        <v>1368</v>
      </c>
      <c r="H238" s="14">
        <v>1368</v>
      </c>
      <c r="I238" s="14">
        <v>1368</v>
      </c>
      <c r="J238" s="52">
        <v>0</v>
      </c>
      <c r="K238" s="74">
        <v>1671</v>
      </c>
      <c r="L238" s="15">
        <v>1368</v>
      </c>
      <c r="M238" s="15">
        <v>1368</v>
      </c>
      <c r="N238" s="15">
        <v>1368</v>
      </c>
      <c r="O238" s="65">
        <v>0</v>
      </c>
      <c r="P238" s="99">
        <v>1671</v>
      </c>
      <c r="Q238" s="14">
        <v>1368</v>
      </c>
      <c r="R238" s="14">
        <v>1368</v>
      </c>
      <c r="S238" s="14">
        <v>1368</v>
      </c>
      <c r="T238" s="100">
        <v>0</v>
      </c>
      <c r="U238" s="101">
        <v>1671</v>
      </c>
      <c r="V238" s="14"/>
      <c r="W238" s="14">
        <v>1368</v>
      </c>
      <c r="X238"/>
    </row>
    <row r="239" spans="1:24" s="19" customFormat="1" x14ac:dyDescent="0.25">
      <c r="A239" s="21" t="s">
        <v>231</v>
      </c>
      <c r="B239" s="29">
        <v>1730</v>
      </c>
      <c r="C239" s="14">
        <v>1979</v>
      </c>
      <c r="D239" s="29">
        <v>1979</v>
      </c>
      <c r="E239" s="113">
        <v>0</v>
      </c>
      <c r="F239" s="136">
        <v>3075</v>
      </c>
      <c r="G239" s="119">
        <v>1979</v>
      </c>
      <c r="H239" s="14">
        <v>1981</v>
      </c>
      <c r="I239" s="14">
        <v>1981</v>
      </c>
      <c r="J239" s="52">
        <v>3</v>
      </c>
      <c r="K239" s="74">
        <v>3077</v>
      </c>
      <c r="L239" s="15">
        <v>1981</v>
      </c>
      <c r="M239" s="15">
        <v>1981</v>
      </c>
      <c r="N239" s="15">
        <v>1981</v>
      </c>
      <c r="O239" s="65">
        <v>3</v>
      </c>
      <c r="P239" s="99">
        <v>3077</v>
      </c>
      <c r="Q239" s="14">
        <v>1981</v>
      </c>
      <c r="R239" s="14">
        <v>1982</v>
      </c>
      <c r="S239" s="14">
        <v>1982</v>
      </c>
      <c r="T239" s="100">
        <v>4</v>
      </c>
      <c r="U239" s="101">
        <v>3078</v>
      </c>
      <c r="V239" s="14"/>
      <c r="W239" s="14">
        <v>1982</v>
      </c>
    </row>
    <row r="240" spans="1:24" s="19" customFormat="1" x14ac:dyDescent="0.25">
      <c r="A240" s="21" t="s">
        <v>222</v>
      </c>
      <c r="B240" s="29">
        <v>835</v>
      </c>
      <c r="C240" s="15">
        <v>896</v>
      </c>
      <c r="D240" s="29">
        <v>898</v>
      </c>
      <c r="E240" s="113">
        <v>2</v>
      </c>
      <c r="F240" s="136">
        <v>1001</v>
      </c>
      <c r="G240" s="117">
        <v>897</v>
      </c>
      <c r="H240" s="14">
        <v>897</v>
      </c>
      <c r="I240" s="15">
        <v>897</v>
      </c>
      <c r="J240" s="52">
        <v>-1</v>
      </c>
      <c r="K240" s="74">
        <v>999</v>
      </c>
      <c r="L240" s="15">
        <v>897</v>
      </c>
      <c r="M240" s="15">
        <v>897</v>
      </c>
      <c r="N240" s="15">
        <v>897</v>
      </c>
      <c r="O240" s="65">
        <v>-1</v>
      </c>
      <c r="P240" s="99">
        <v>999</v>
      </c>
      <c r="Q240" s="15">
        <v>897</v>
      </c>
      <c r="R240" s="15">
        <v>897</v>
      </c>
      <c r="S240" s="15">
        <v>897</v>
      </c>
      <c r="T240" s="100">
        <v>-1</v>
      </c>
      <c r="U240" s="101">
        <v>999</v>
      </c>
      <c r="V240" s="15"/>
      <c r="W240" s="15">
        <v>897</v>
      </c>
    </row>
    <row r="241" spans="1:24" s="19" customFormat="1" x14ac:dyDescent="0.25">
      <c r="A241" s="21" t="s">
        <v>232</v>
      </c>
      <c r="B241" s="29">
        <v>1222</v>
      </c>
      <c r="C241" s="14">
        <v>1386</v>
      </c>
      <c r="D241" s="29">
        <v>1386</v>
      </c>
      <c r="E241" s="113">
        <v>0</v>
      </c>
      <c r="F241" s="136">
        <v>1686</v>
      </c>
      <c r="G241" s="119">
        <v>1386</v>
      </c>
      <c r="H241" s="14">
        <v>1386</v>
      </c>
      <c r="I241" s="14">
        <v>1386</v>
      </c>
      <c r="J241" s="52">
        <v>0</v>
      </c>
      <c r="K241" s="74">
        <v>1686</v>
      </c>
      <c r="L241" s="15">
        <v>1386</v>
      </c>
      <c r="M241" s="15">
        <v>1386</v>
      </c>
      <c r="N241" s="15">
        <v>1386</v>
      </c>
      <c r="O241" s="65">
        <v>0</v>
      </c>
      <c r="P241" s="99">
        <v>1686</v>
      </c>
      <c r="Q241" s="14">
        <v>1386</v>
      </c>
      <c r="R241" s="14">
        <v>1386</v>
      </c>
      <c r="S241" s="14">
        <v>1386</v>
      </c>
      <c r="T241" s="100">
        <v>0</v>
      </c>
      <c r="U241" s="101">
        <v>1686</v>
      </c>
      <c r="V241" s="14"/>
      <c r="W241" s="14">
        <v>1386</v>
      </c>
    </row>
    <row r="242" spans="1:24" s="19" customFormat="1" x14ac:dyDescent="0.25">
      <c r="A242" s="21" t="s">
        <v>233</v>
      </c>
      <c r="B242" s="29">
        <v>1090</v>
      </c>
      <c r="C242" s="15">
        <v>1187</v>
      </c>
      <c r="D242" s="29">
        <v>1187</v>
      </c>
      <c r="E242" s="113">
        <v>0</v>
      </c>
      <c r="F242" s="136">
        <v>1461</v>
      </c>
      <c r="G242" s="119">
        <v>1187</v>
      </c>
      <c r="H242" s="15">
        <v>1187</v>
      </c>
      <c r="I242" s="15">
        <v>1187</v>
      </c>
      <c r="J242" s="52">
        <v>0</v>
      </c>
      <c r="K242" s="74">
        <v>1461</v>
      </c>
      <c r="L242" s="127">
        <v>1186</v>
      </c>
      <c r="M242" s="15">
        <v>1186</v>
      </c>
      <c r="N242" s="15">
        <v>1186</v>
      </c>
      <c r="O242" s="65">
        <v>-1</v>
      </c>
      <c r="P242" s="99">
        <v>1460</v>
      </c>
      <c r="Q242" s="15">
        <v>1186</v>
      </c>
      <c r="R242" s="15">
        <v>1186</v>
      </c>
      <c r="S242" s="15">
        <v>1186</v>
      </c>
      <c r="T242" s="100">
        <v>-1</v>
      </c>
      <c r="U242" s="101">
        <v>1460</v>
      </c>
      <c r="V242" s="15"/>
      <c r="W242" s="15">
        <v>1186</v>
      </c>
    </row>
    <row r="243" spans="1:24" s="19" customFormat="1" x14ac:dyDescent="0.25">
      <c r="A243" s="17" t="s">
        <v>391</v>
      </c>
      <c r="B243" s="76">
        <f>SUM(B244:B252)</f>
        <v>5921</v>
      </c>
      <c r="C243" s="18"/>
      <c r="D243" s="76">
        <f>SUM(D244:D252)</f>
        <v>12341</v>
      </c>
      <c r="E243" s="112">
        <f>SUM(E244:E252)</f>
        <v>439</v>
      </c>
      <c r="F243" s="115">
        <f>SUM(F244:F252)</f>
        <v>13805</v>
      </c>
      <c r="G243" s="128"/>
      <c r="H243" s="18"/>
      <c r="I243" s="77">
        <f>SUM(I244:I252)</f>
        <v>15583</v>
      </c>
      <c r="J243" s="72">
        <f>SUM(J244:J252)</f>
        <v>3242</v>
      </c>
      <c r="K243" s="73">
        <f>SUM(K244:K252)</f>
        <v>18102</v>
      </c>
      <c r="L243" s="18"/>
      <c r="M243" s="18"/>
      <c r="N243" s="76">
        <f>SUM(N244:N252)</f>
        <v>18764</v>
      </c>
      <c r="O243" s="102">
        <f>SUM(O244:O252)</f>
        <v>6423</v>
      </c>
      <c r="P243" s="103">
        <f>SUM(P244:P252)</f>
        <v>22338</v>
      </c>
      <c r="Q243" s="18"/>
      <c r="R243" s="18"/>
      <c r="S243" s="76">
        <f>SUM(S244:S252)</f>
        <v>22102</v>
      </c>
      <c r="T243" s="104">
        <f>SUM(T244:T252)</f>
        <v>9761</v>
      </c>
      <c r="U243" s="105">
        <f>SUM(U244:U252)</f>
        <v>27294</v>
      </c>
      <c r="V243" s="18"/>
      <c r="W243" s="18"/>
    </row>
    <row r="244" spans="1:24" s="19" customFormat="1" x14ac:dyDescent="0.25">
      <c r="A244" s="20" t="s">
        <v>19</v>
      </c>
      <c r="B244" s="29">
        <v>3440</v>
      </c>
      <c r="C244" s="14">
        <v>6448</v>
      </c>
      <c r="D244" s="29">
        <v>6571</v>
      </c>
      <c r="E244" s="113">
        <f t="shared" ref="E244:E252" si="24">SUM(D244-C244)</f>
        <v>123</v>
      </c>
      <c r="F244" s="136">
        <v>7279</v>
      </c>
      <c r="G244" s="119">
        <v>6958</v>
      </c>
      <c r="H244" s="14">
        <v>7318</v>
      </c>
      <c r="I244" s="14">
        <v>7717</v>
      </c>
      <c r="J244" s="52">
        <f t="shared" ref="J244:J252" si="25">SUM(I244-D244)</f>
        <v>1146</v>
      </c>
      <c r="K244" s="74">
        <v>8810</v>
      </c>
      <c r="L244" s="14">
        <v>8175</v>
      </c>
      <c r="M244" s="14">
        <v>8589</v>
      </c>
      <c r="N244" s="14">
        <v>8850</v>
      </c>
      <c r="O244" s="65">
        <v>2279</v>
      </c>
      <c r="P244" s="99">
        <v>10312</v>
      </c>
      <c r="Q244" s="14">
        <v>9214</v>
      </c>
      <c r="R244" s="14">
        <v>9459</v>
      </c>
      <c r="S244" s="14">
        <v>10037</v>
      </c>
      <c r="T244" s="100">
        <v>3466</v>
      </c>
      <c r="U244" s="101">
        <v>12029</v>
      </c>
      <c r="V244" s="14"/>
      <c r="W244" s="14">
        <v>10850</v>
      </c>
    </row>
    <row r="245" spans="1:24" s="19" customFormat="1" x14ac:dyDescent="0.25">
      <c r="A245" s="21" t="s">
        <v>235</v>
      </c>
      <c r="B245" s="29">
        <v>51</v>
      </c>
      <c r="C245" s="29">
        <v>51</v>
      </c>
      <c r="D245" s="29">
        <v>52</v>
      </c>
      <c r="E245" s="113">
        <f t="shared" si="24"/>
        <v>1</v>
      </c>
      <c r="F245" s="136">
        <v>52</v>
      </c>
      <c r="G245" s="22">
        <v>52</v>
      </c>
      <c r="H245" s="22">
        <v>52</v>
      </c>
      <c r="I245" s="22">
        <v>52</v>
      </c>
      <c r="J245" s="52">
        <f t="shared" si="25"/>
        <v>0</v>
      </c>
      <c r="K245" s="129">
        <v>52</v>
      </c>
      <c r="L245" s="22">
        <v>52</v>
      </c>
      <c r="M245" s="22">
        <v>52</v>
      </c>
      <c r="N245" s="37">
        <v>52</v>
      </c>
      <c r="O245" s="147">
        <v>0</v>
      </c>
      <c r="P245" s="148">
        <v>52</v>
      </c>
      <c r="Q245" s="22">
        <v>52</v>
      </c>
      <c r="R245" s="22">
        <v>52</v>
      </c>
      <c r="S245" s="22">
        <v>52</v>
      </c>
      <c r="T245" s="106">
        <v>0</v>
      </c>
      <c r="U245" s="107">
        <v>52</v>
      </c>
      <c r="V245" s="29"/>
      <c r="W245" s="29">
        <v>52</v>
      </c>
    </row>
    <row r="246" spans="1:24" s="19" customFormat="1" x14ac:dyDescent="0.25">
      <c r="A246" s="21" t="s">
        <v>236</v>
      </c>
      <c r="B246" s="29">
        <v>44</v>
      </c>
      <c r="C246" s="29">
        <v>44</v>
      </c>
      <c r="D246" s="29">
        <v>44</v>
      </c>
      <c r="E246" s="113">
        <f t="shared" si="24"/>
        <v>0</v>
      </c>
      <c r="F246" s="136">
        <v>44</v>
      </c>
      <c r="G246" s="22">
        <v>44</v>
      </c>
      <c r="H246" s="22">
        <v>44</v>
      </c>
      <c r="I246" s="22">
        <v>44</v>
      </c>
      <c r="J246" s="52">
        <f t="shared" si="25"/>
        <v>0</v>
      </c>
      <c r="K246" s="129">
        <v>44</v>
      </c>
      <c r="L246" s="22">
        <v>44</v>
      </c>
      <c r="M246" s="22">
        <v>44</v>
      </c>
      <c r="N246" s="37">
        <v>44</v>
      </c>
      <c r="O246" s="147">
        <v>0</v>
      </c>
      <c r="P246" s="148">
        <v>44</v>
      </c>
      <c r="Q246" s="22">
        <v>44</v>
      </c>
      <c r="R246" s="22">
        <v>44</v>
      </c>
      <c r="S246" s="22">
        <v>44</v>
      </c>
      <c r="T246" s="106">
        <v>0</v>
      </c>
      <c r="U246" s="107">
        <v>44</v>
      </c>
      <c r="V246" s="29"/>
      <c r="W246" s="29">
        <v>44</v>
      </c>
    </row>
    <row r="247" spans="1:24" s="19" customFormat="1" x14ac:dyDescent="0.25">
      <c r="A247" s="21" t="s">
        <v>242</v>
      </c>
      <c r="B247" s="29">
        <v>423</v>
      </c>
      <c r="C247" s="29">
        <v>422</v>
      </c>
      <c r="D247" s="29">
        <v>422</v>
      </c>
      <c r="E247" s="113">
        <f t="shared" si="24"/>
        <v>0</v>
      </c>
      <c r="F247" s="136">
        <v>459</v>
      </c>
      <c r="G247" s="22">
        <v>422</v>
      </c>
      <c r="H247" s="22">
        <v>422</v>
      </c>
      <c r="I247" s="22">
        <v>422</v>
      </c>
      <c r="J247" s="52">
        <f t="shared" si="25"/>
        <v>0</v>
      </c>
      <c r="K247" s="129">
        <v>459</v>
      </c>
      <c r="L247" s="22">
        <v>422</v>
      </c>
      <c r="M247" s="22">
        <v>422</v>
      </c>
      <c r="N247" s="37">
        <v>422</v>
      </c>
      <c r="O247" s="147">
        <v>0</v>
      </c>
      <c r="P247" s="148">
        <v>459</v>
      </c>
      <c r="Q247" s="22">
        <v>422</v>
      </c>
      <c r="R247" s="22">
        <v>422</v>
      </c>
      <c r="S247" s="22">
        <v>422</v>
      </c>
      <c r="T247" s="106">
        <v>0</v>
      </c>
      <c r="U247" s="107">
        <v>460</v>
      </c>
      <c r="V247" s="29"/>
      <c r="W247" s="29">
        <v>422</v>
      </c>
    </row>
    <row r="248" spans="1:24" s="19" customFormat="1" x14ac:dyDescent="0.25">
      <c r="A248" s="21" t="s">
        <v>237</v>
      </c>
      <c r="B248" s="29">
        <v>261</v>
      </c>
      <c r="C248" s="22">
        <v>946</v>
      </c>
      <c r="D248" s="29">
        <v>1021</v>
      </c>
      <c r="E248" s="113">
        <f t="shared" si="24"/>
        <v>75</v>
      </c>
      <c r="F248" s="136">
        <v>1106</v>
      </c>
      <c r="G248" s="22">
        <v>1196</v>
      </c>
      <c r="H248" s="22">
        <v>1362</v>
      </c>
      <c r="I248" s="22">
        <v>1537</v>
      </c>
      <c r="J248" s="52">
        <f t="shared" si="25"/>
        <v>516</v>
      </c>
      <c r="K248" s="74">
        <v>1710</v>
      </c>
      <c r="L248" s="22">
        <v>1735</v>
      </c>
      <c r="M248" s="22">
        <v>1914</v>
      </c>
      <c r="N248" s="22">
        <v>2004</v>
      </c>
      <c r="O248" s="65">
        <v>983</v>
      </c>
      <c r="P248" s="99">
        <v>2280</v>
      </c>
      <c r="Q248" s="22">
        <v>2171</v>
      </c>
      <c r="R248" s="22">
        <v>2286</v>
      </c>
      <c r="S248" s="22">
        <v>2519</v>
      </c>
      <c r="T248" s="106">
        <v>1498</v>
      </c>
      <c r="U248" s="107">
        <v>2960</v>
      </c>
      <c r="V248" s="22"/>
      <c r="W248" s="22">
        <v>2872</v>
      </c>
    </row>
    <row r="249" spans="1:24" s="19" customFormat="1" x14ac:dyDescent="0.25">
      <c r="A249" s="21" t="s">
        <v>238</v>
      </c>
      <c r="B249" s="29">
        <v>344</v>
      </c>
      <c r="C249" s="22">
        <v>867</v>
      </c>
      <c r="D249" s="29">
        <v>936</v>
      </c>
      <c r="E249" s="113">
        <f t="shared" si="24"/>
        <v>69</v>
      </c>
      <c r="F249" s="136">
        <v>1143</v>
      </c>
      <c r="G249" s="22">
        <v>1082</v>
      </c>
      <c r="H249" s="22">
        <v>1225</v>
      </c>
      <c r="I249" s="22">
        <v>1397</v>
      </c>
      <c r="J249" s="52">
        <f t="shared" si="25"/>
        <v>461</v>
      </c>
      <c r="K249" s="74">
        <v>1860</v>
      </c>
      <c r="L249" s="22">
        <v>1607</v>
      </c>
      <c r="M249" s="22">
        <v>1777</v>
      </c>
      <c r="N249" s="22">
        <v>1858</v>
      </c>
      <c r="O249" s="65">
        <v>922</v>
      </c>
      <c r="P249" s="99">
        <v>2607</v>
      </c>
      <c r="Q249" s="22">
        <v>2017</v>
      </c>
      <c r="R249" s="22">
        <v>2134</v>
      </c>
      <c r="S249" s="22">
        <v>2353</v>
      </c>
      <c r="T249" s="106">
        <v>1417</v>
      </c>
      <c r="U249" s="107">
        <v>3545</v>
      </c>
      <c r="V249" s="22"/>
      <c r="W249" s="22">
        <v>2671</v>
      </c>
    </row>
    <row r="250" spans="1:24" s="19" customFormat="1" x14ac:dyDescent="0.25">
      <c r="A250" s="21" t="s">
        <v>239</v>
      </c>
      <c r="B250" s="29">
        <v>240</v>
      </c>
      <c r="C250" s="22">
        <v>843</v>
      </c>
      <c r="D250" s="29">
        <v>897</v>
      </c>
      <c r="E250" s="113">
        <f t="shared" si="24"/>
        <v>54</v>
      </c>
      <c r="F250" s="136">
        <v>945</v>
      </c>
      <c r="G250" s="22">
        <v>1034</v>
      </c>
      <c r="H250" s="22">
        <v>1165</v>
      </c>
      <c r="I250" s="22">
        <v>1302</v>
      </c>
      <c r="J250" s="52">
        <f t="shared" si="25"/>
        <v>405</v>
      </c>
      <c r="K250" s="74">
        <v>1420</v>
      </c>
      <c r="L250" s="22">
        <v>1477</v>
      </c>
      <c r="M250" s="22">
        <v>1648</v>
      </c>
      <c r="N250" s="22">
        <v>1747</v>
      </c>
      <c r="O250" s="65">
        <v>850</v>
      </c>
      <c r="P250" s="99">
        <v>1935</v>
      </c>
      <c r="Q250" s="22">
        <v>1901</v>
      </c>
      <c r="R250" s="22">
        <v>2005</v>
      </c>
      <c r="S250" s="22">
        <v>2203</v>
      </c>
      <c r="T250" s="106">
        <v>1306</v>
      </c>
      <c r="U250" s="107">
        <v>2521</v>
      </c>
      <c r="V250" s="22"/>
      <c r="W250" s="22">
        <v>2478</v>
      </c>
    </row>
    <row r="251" spans="1:24" s="19" customFormat="1" x14ac:dyDescent="0.25">
      <c r="A251" s="21" t="s">
        <v>240</v>
      </c>
      <c r="B251" s="29">
        <v>216</v>
      </c>
      <c r="C251" s="22">
        <v>826</v>
      </c>
      <c r="D251" s="29">
        <v>891</v>
      </c>
      <c r="E251" s="113">
        <f t="shared" si="24"/>
        <v>65</v>
      </c>
      <c r="F251" s="136">
        <v>952</v>
      </c>
      <c r="G251" s="22">
        <v>1039</v>
      </c>
      <c r="H251" s="22">
        <v>1145</v>
      </c>
      <c r="I251" s="22">
        <v>1247</v>
      </c>
      <c r="J251" s="52">
        <f t="shared" si="25"/>
        <v>356</v>
      </c>
      <c r="K251" s="74">
        <v>1370</v>
      </c>
      <c r="L251" s="22">
        <v>1348</v>
      </c>
      <c r="M251" s="22">
        <v>1465</v>
      </c>
      <c r="N251" s="22">
        <v>1522</v>
      </c>
      <c r="O251" s="65">
        <v>631</v>
      </c>
      <c r="P251" s="99">
        <v>1691</v>
      </c>
      <c r="Q251" s="22">
        <v>1625</v>
      </c>
      <c r="R251" s="22">
        <v>1689</v>
      </c>
      <c r="S251" s="22">
        <v>1817</v>
      </c>
      <c r="T251" s="106">
        <v>926</v>
      </c>
      <c r="U251" s="107">
        <v>2076</v>
      </c>
      <c r="V251" s="22"/>
      <c r="W251" s="22">
        <v>2021</v>
      </c>
      <c r="X251"/>
    </row>
    <row r="252" spans="1:24" s="23" customFormat="1" x14ac:dyDescent="0.25">
      <c r="A252" s="21" t="s">
        <v>241</v>
      </c>
      <c r="B252" s="29">
        <v>902</v>
      </c>
      <c r="C252" s="29">
        <v>1455</v>
      </c>
      <c r="D252" s="29">
        <v>1507</v>
      </c>
      <c r="E252" s="113">
        <f t="shared" si="24"/>
        <v>52</v>
      </c>
      <c r="F252" s="136">
        <v>1825</v>
      </c>
      <c r="G252" s="29">
        <v>1620</v>
      </c>
      <c r="H252" s="119">
        <v>1730</v>
      </c>
      <c r="I252" s="29">
        <v>1865</v>
      </c>
      <c r="J252" s="52">
        <f t="shared" si="25"/>
        <v>358</v>
      </c>
      <c r="K252" s="74">
        <v>2377</v>
      </c>
      <c r="L252" s="29">
        <v>2041</v>
      </c>
      <c r="M252" s="29">
        <v>2181</v>
      </c>
      <c r="N252" s="29">
        <v>2265</v>
      </c>
      <c r="O252" s="65">
        <v>758</v>
      </c>
      <c r="P252" s="99">
        <v>2958</v>
      </c>
      <c r="Q252" s="29">
        <v>2387</v>
      </c>
      <c r="R252" s="22">
        <v>2481</v>
      </c>
      <c r="S252" s="29">
        <v>2655</v>
      </c>
      <c r="T252" s="106">
        <v>1148</v>
      </c>
      <c r="U252" s="107">
        <v>3607</v>
      </c>
      <c r="V252" s="29"/>
      <c r="W252" s="29">
        <v>2971</v>
      </c>
    </row>
    <row r="253" spans="1:24" s="23" customFormat="1" x14ac:dyDescent="0.25">
      <c r="A253" s="17" t="s">
        <v>392</v>
      </c>
      <c r="B253" s="76">
        <f>SUM(B254:B264)</f>
        <v>11501</v>
      </c>
      <c r="C253" s="18"/>
      <c r="D253" s="76">
        <f>SUM(D254:D264)</f>
        <v>17786</v>
      </c>
      <c r="E253" s="112">
        <f>SUM(E254:E264)</f>
        <v>326</v>
      </c>
      <c r="F253" s="115">
        <f>SUM(F254:F263)</f>
        <v>20508</v>
      </c>
      <c r="G253" s="53"/>
      <c r="H253" s="18"/>
      <c r="I253" s="77">
        <f>SUM(I254:I264)</f>
        <v>18473</v>
      </c>
      <c r="J253" s="83">
        <f>SUM(J254:J264)</f>
        <v>687</v>
      </c>
      <c r="K253" s="73">
        <f>SUM(K254:K264)</f>
        <v>21810</v>
      </c>
      <c r="L253" s="84"/>
      <c r="M253" s="18"/>
      <c r="N253" s="76">
        <f>SUM(N254:N264)</f>
        <v>19358</v>
      </c>
      <c r="O253" s="102">
        <f>SUM(O254:O264)</f>
        <v>1572</v>
      </c>
      <c r="P253" s="103">
        <f>SUM(P254:P264)</f>
        <v>23034</v>
      </c>
      <c r="Q253" s="18"/>
      <c r="R253" s="18"/>
      <c r="S253" s="76">
        <f>SUM(S254:S264)</f>
        <v>19873</v>
      </c>
      <c r="T253" s="104">
        <f>SUM(T254:T264)</f>
        <v>2087</v>
      </c>
      <c r="U253" s="105">
        <f>SUM(U254:U264)</f>
        <v>23669</v>
      </c>
      <c r="V253" s="18"/>
      <c r="W253" s="18"/>
    </row>
    <row r="254" spans="1:24" s="23" customFormat="1" x14ac:dyDescent="0.25">
      <c r="A254" s="20" t="s">
        <v>48</v>
      </c>
      <c r="B254" s="29">
        <v>7374</v>
      </c>
      <c r="C254" s="14">
        <v>8509</v>
      </c>
      <c r="D254" s="29">
        <v>8583</v>
      </c>
      <c r="E254" s="113">
        <f>SUM(D254-C254)</f>
        <v>74</v>
      </c>
      <c r="F254" s="136">
        <v>10120</v>
      </c>
      <c r="G254" s="22">
        <v>8593</v>
      </c>
      <c r="H254" s="14">
        <v>8638</v>
      </c>
      <c r="I254" s="14">
        <v>8652</v>
      </c>
      <c r="J254" s="52">
        <f t="shared" ref="J254:J264" si="26">SUM(I254-D254)</f>
        <v>69</v>
      </c>
      <c r="K254" s="74">
        <v>10168</v>
      </c>
      <c r="L254" s="14">
        <v>8704</v>
      </c>
      <c r="M254" s="14">
        <v>8742</v>
      </c>
      <c r="N254" s="14">
        <v>8752</v>
      </c>
      <c r="O254" s="65">
        <v>169</v>
      </c>
      <c r="P254" s="99">
        <v>10472</v>
      </c>
      <c r="Q254" s="14">
        <v>8756</v>
      </c>
      <c r="R254" s="14">
        <v>8808</v>
      </c>
      <c r="S254" s="14">
        <v>8809</v>
      </c>
      <c r="T254" s="100">
        <v>226</v>
      </c>
      <c r="U254" s="101">
        <v>10555</v>
      </c>
      <c r="V254" s="14"/>
      <c r="W254" s="14">
        <v>8897</v>
      </c>
    </row>
    <row r="255" spans="1:24" s="23" customFormat="1" x14ac:dyDescent="0.25">
      <c r="A255" s="21" t="s">
        <v>245</v>
      </c>
      <c r="B255" s="29">
        <v>211</v>
      </c>
      <c r="C255" s="15">
        <v>491</v>
      </c>
      <c r="D255" s="29">
        <v>491</v>
      </c>
      <c r="E255" s="113">
        <f>SUM(D255-C255)</f>
        <v>0</v>
      </c>
      <c r="F255" s="136">
        <v>510</v>
      </c>
      <c r="G255" s="29">
        <v>491</v>
      </c>
      <c r="H255" s="14">
        <v>491</v>
      </c>
      <c r="I255" s="15">
        <v>491</v>
      </c>
      <c r="J255" s="52">
        <f t="shared" si="26"/>
        <v>0</v>
      </c>
      <c r="K255" s="74">
        <v>510</v>
      </c>
      <c r="L255" s="62">
        <v>649</v>
      </c>
      <c r="M255" s="15">
        <v>841</v>
      </c>
      <c r="N255" s="15">
        <v>872</v>
      </c>
      <c r="O255" s="65">
        <v>381</v>
      </c>
      <c r="P255" s="99">
        <v>897</v>
      </c>
      <c r="Q255" s="15">
        <v>872</v>
      </c>
      <c r="R255" s="15">
        <v>872</v>
      </c>
      <c r="S255" s="15">
        <v>872</v>
      </c>
      <c r="T255" s="100">
        <v>381</v>
      </c>
      <c r="U255" s="101">
        <v>897</v>
      </c>
      <c r="V255" s="15"/>
      <c r="W255" s="15">
        <v>872</v>
      </c>
    </row>
    <row r="256" spans="1:24" s="23" customFormat="1" x14ac:dyDescent="0.25">
      <c r="A256" s="21" t="s">
        <v>246</v>
      </c>
      <c r="B256" s="29">
        <v>362</v>
      </c>
      <c r="C256" s="14">
        <v>744</v>
      </c>
      <c r="D256" s="29">
        <v>761</v>
      </c>
      <c r="E256" s="113">
        <f>SUM(D256-C256)</f>
        <v>17</v>
      </c>
      <c r="F256" s="136">
        <v>783</v>
      </c>
      <c r="G256" s="29">
        <v>767</v>
      </c>
      <c r="H256" s="14">
        <v>792</v>
      </c>
      <c r="I256" s="14">
        <v>794</v>
      </c>
      <c r="J256" s="52">
        <f t="shared" si="26"/>
        <v>33</v>
      </c>
      <c r="K256" s="74">
        <v>816</v>
      </c>
      <c r="L256" s="15">
        <v>801</v>
      </c>
      <c r="M256" s="15">
        <v>802</v>
      </c>
      <c r="N256" s="15">
        <v>823</v>
      </c>
      <c r="O256" s="65">
        <v>62</v>
      </c>
      <c r="P256" s="99">
        <v>845</v>
      </c>
      <c r="Q256" s="15">
        <v>823</v>
      </c>
      <c r="R256" s="14">
        <v>841</v>
      </c>
      <c r="S256" s="14">
        <v>841</v>
      </c>
      <c r="T256" s="100">
        <v>80</v>
      </c>
      <c r="U256" s="101">
        <v>864</v>
      </c>
      <c r="V256" s="14"/>
      <c r="W256" s="14">
        <v>844</v>
      </c>
    </row>
    <row r="257" spans="1:24" s="23" customFormat="1" x14ac:dyDescent="0.25">
      <c r="A257" s="21" t="s">
        <v>247</v>
      </c>
      <c r="B257" s="29">
        <v>161</v>
      </c>
      <c r="C257" s="14">
        <v>161</v>
      </c>
      <c r="D257" s="29">
        <v>161</v>
      </c>
      <c r="E257" s="113">
        <f>SUM(D257-C257)</f>
        <v>0</v>
      </c>
      <c r="F257" s="136">
        <v>185</v>
      </c>
      <c r="G257" s="29">
        <v>161</v>
      </c>
      <c r="H257" s="14">
        <v>161</v>
      </c>
      <c r="I257" s="14">
        <v>161</v>
      </c>
      <c r="J257" s="52">
        <f t="shared" si="26"/>
        <v>0</v>
      </c>
      <c r="K257" s="74">
        <v>185</v>
      </c>
      <c r="L257" s="15">
        <v>161</v>
      </c>
      <c r="M257" s="15">
        <v>161</v>
      </c>
      <c r="N257" s="15">
        <v>161</v>
      </c>
      <c r="O257" s="65">
        <v>0</v>
      </c>
      <c r="P257" s="99">
        <v>185</v>
      </c>
      <c r="Q257" s="15">
        <v>161</v>
      </c>
      <c r="R257" s="14">
        <v>161</v>
      </c>
      <c r="S257" s="14">
        <v>161</v>
      </c>
      <c r="T257" s="100">
        <v>0</v>
      </c>
      <c r="U257" s="101">
        <v>185</v>
      </c>
      <c r="V257" s="14"/>
      <c r="W257" s="14">
        <v>161</v>
      </c>
      <c r="X257" s="82"/>
    </row>
    <row r="258" spans="1:24" s="23" customFormat="1" x14ac:dyDescent="0.25">
      <c r="A258" s="21" t="s">
        <v>248</v>
      </c>
      <c r="B258" s="29">
        <v>188</v>
      </c>
      <c r="C258" s="14">
        <v>670</v>
      </c>
      <c r="D258" s="29">
        <v>670</v>
      </c>
      <c r="E258" s="113">
        <f>SUM(D258-C258)</f>
        <v>0</v>
      </c>
      <c r="F258" s="136">
        <v>678</v>
      </c>
      <c r="G258" s="117">
        <v>669</v>
      </c>
      <c r="H258" s="14">
        <v>669</v>
      </c>
      <c r="I258" s="14">
        <v>669</v>
      </c>
      <c r="J258" s="52">
        <f t="shared" si="26"/>
        <v>-1</v>
      </c>
      <c r="K258" s="74">
        <v>677</v>
      </c>
      <c r="L258" s="15">
        <v>674</v>
      </c>
      <c r="M258" s="15">
        <v>690</v>
      </c>
      <c r="N258" s="15">
        <v>690</v>
      </c>
      <c r="O258" s="65">
        <v>20</v>
      </c>
      <c r="P258" s="99">
        <v>698</v>
      </c>
      <c r="Q258" s="15">
        <v>690</v>
      </c>
      <c r="R258" s="14">
        <v>690</v>
      </c>
      <c r="S258" s="14">
        <v>699</v>
      </c>
      <c r="T258" s="100">
        <v>29</v>
      </c>
      <c r="U258" s="101">
        <v>706</v>
      </c>
      <c r="V258" s="14"/>
      <c r="W258" s="14">
        <v>699</v>
      </c>
    </row>
    <row r="259" spans="1:24" s="23" customFormat="1" x14ac:dyDescent="0.25">
      <c r="A259" s="21" t="s">
        <v>249</v>
      </c>
      <c r="B259" s="29">
        <v>694</v>
      </c>
      <c r="C259" s="14">
        <v>1262</v>
      </c>
      <c r="D259" s="29">
        <v>1262</v>
      </c>
      <c r="E259" s="113">
        <v>0</v>
      </c>
      <c r="F259" s="136">
        <v>1419</v>
      </c>
      <c r="G259" s="29">
        <v>1262</v>
      </c>
      <c r="H259" s="14">
        <v>1262</v>
      </c>
      <c r="I259" s="14">
        <v>1610</v>
      </c>
      <c r="J259" s="52">
        <f t="shared" si="26"/>
        <v>348</v>
      </c>
      <c r="K259" s="74">
        <v>1770</v>
      </c>
      <c r="L259" s="15">
        <v>1665</v>
      </c>
      <c r="M259" s="15">
        <v>1668</v>
      </c>
      <c r="N259" s="37">
        <v>1669</v>
      </c>
      <c r="O259" s="65">
        <v>407</v>
      </c>
      <c r="P259" s="99">
        <v>1839</v>
      </c>
      <c r="Q259" s="15">
        <v>1669</v>
      </c>
      <c r="R259" s="14">
        <v>1669</v>
      </c>
      <c r="S259" s="14">
        <v>1669</v>
      </c>
      <c r="T259" s="100">
        <v>407</v>
      </c>
      <c r="U259" s="101">
        <v>1839</v>
      </c>
      <c r="V259" s="14"/>
      <c r="W259" s="14">
        <v>1669</v>
      </c>
    </row>
    <row r="260" spans="1:24" s="19" customFormat="1" x14ac:dyDescent="0.25">
      <c r="A260" s="21" t="s">
        <v>250</v>
      </c>
      <c r="B260" s="29">
        <v>196</v>
      </c>
      <c r="C260" s="15">
        <v>199</v>
      </c>
      <c r="D260" s="29">
        <v>199</v>
      </c>
      <c r="E260" s="113">
        <v>0</v>
      </c>
      <c r="F260" s="136">
        <v>200</v>
      </c>
      <c r="G260" s="119">
        <v>199</v>
      </c>
      <c r="H260" s="14">
        <v>199</v>
      </c>
      <c r="I260" s="15">
        <v>199</v>
      </c>
      <c r="J260" s="52">
        <f t="shared" si="26"/>
        <v>0</v>
      </c>
      <c r="K260" s="74">
        <v>200</v>
      </c>
      <c r="L260" s="62">
        <v>199</v>
      </c>
      <c r="M260" s="15">
        <v>199</v>
      </c>
      <c r="N260" s="15">
        <v>199</v>
      </c>
      <c r="O260" s="65">
        <v>0</v>
      </c>
      <c r="P260" s="99">
        <v>200</v>
      </c>
      <c r="Q260" s="15">
        <v>199</v>
      </c>
      <c r="R260" s="15">
        <v>199</v>
      </c>
      <c r="S260" s="15">
        <v>199</v>
      </c>
      <c r="T260" s="100">
        <v>0</v>
      </c>
      <c r="U260" s="101">
        <v>200</v>
      </c>
      <c r="V260" s="15"/>
      <c r="W260" s="15">
        <v>199</v>
      </c>
    </row>
    <row r="261" spans="1:24" s="19" customFormat="1" x14ac:dyDescent="0.25">
      <c r="A261" s="21" t="s">
        <v>251</v>
      </c>
      <c r="B261" s="29">
        <v>314</v>
      </c>
      <c r="C261" s="14">
        <v>1057</v>
      </c>
      <c r="D261" s="29">
        <v>1101</v>
      </c>
      <c r="E261" s="113">
        <f>SUM(D261-C261)</f>
        <v>44</v>
      </c>
      <c r="F261" s="136">
        <v>1180</v>
      </c>
      <c r="G261" s="29">
        <v>1101</v>
      </c>
      <c r="H261" s="14">
        <v>1105</v>
      </c>
      <c r="I261" s="14">
        <v>1105</v>
      </c>
      <c r="J261" s="52">
        <f t="shared" si="26"/>
        <v>4</v>
      </c>
      <c r="K261" s="74">
        <v>1184</v>
      </c>
      <c r="L261" s="15">
        <v>1105</v>
      </c>
      <c r="M261" s="15">
        <v>1105</v>
      </c>
      <c r="N261" s="15">
        <v>1105</v>
      </c>
      <c r="O261" s="65">
        <v>4</v>
      </c>
      <c r="P261" s="99">
        <v>1184</v>
      </c>
      <c r="Q261" s="15">
        <v>1171</v>
      </c>
      <c r="R261" s="14">
        <v>1180</v>
      </c>
      <c r="S261" s="14">
        <v>1297</v>
      </c>
      <c r="T261" s="100">
        <v>196</v>
      </c>
      <c r="U261" s="101">
        <v>1382</v>
      </c>
      <c r="V261" s="14"/>
      <c r="W261" s="14">
        <v>1334</v>
      </c>
      <c r="X261"/>
    </row>
    <row r="262" spans="1:24" s="19" customFormat="1" x14ac:dyDescent="0.25">
      <c r="A262" s="21" t="s">
        <v>252</v>
      </c>
      <c r="B262" s="29">
        <v>106</v>
      </c>
      <c r="C262" s="14">
        <v>193</v>
      </c>
      <c r="D262" s="29">
        <v>193</v>
      </c>
      <c r="E262" s="113">
        <v>0</v>
      </c>
      <c r="F262" s="136">
        <v>200</v>
      </c>
      <c r="G262" s="29">
        <v>193</v>
      </c>
      <c r="H262" s="14">
        <v>193</v>
      </c>
      <c r="I262" s="14">
        <v>193</v>
      </c>
      <c r="J262" s="52">
        <f t="shared" si="26"/>
        <v>0</v>
      </c>
      <c r="K262" s="74">
        <v>200</v>
      </c>
      <c r="L262" s="15">
        <v>220</v>
      </c>
      <c r="M262" s="15">
        <v>220</v>
      </c>
      <c r="N262" s="15">
        <v>220</v>
      </c>
      <c r="O262" s="65">
        <v>27</v>
      </c>
      <c r="P262" s="99">
        <v>227</v>
      </c>
      <c r="Q262" s="15">
        <v>220</v>
      </c>
      <c r="R262" s="14">
        <v>220</v>
      </c>
      <c r="S262" s="14">
        <v>220</v>
      </c>
      <c r="T262" s="100">
        <v>27</v>
      </c>
      <c r="U262" s="101">
        <v>227</v>
      </c>
      <c r="V262" s="14"/>
      <c r="W262" s="14">
        <v>220</v>
      </c>
    </row>
    <row r="263" spans="1:24" s="19" customFormat="1" x14ac:dyDescent="0.25">
      <c r="A263" s="21" t="s">
        <v>244</v>
      </c>
      <c r="B263" s="29">
        <v>1786</v>
      </c>
      <c r="C263" s="15">
        <v>3642</v>
      </c>
      <c r="D263" s="29">
        <v>3833</v>
      </c>
      <c r="E263" s="113">
        <f>SUM(D263-C263)</f>
        <v>191</v>
      </c>
      <c r="F263" s="136">
        <v>5233</v>
      </c>
      <c r="G263" s="22">
        <v>3908</v>
      </c>
      <c r="H263" s="14">
        <v>3973</v>
      </c>
      <c r="I263" s="15">
        <v>4067</v>
      </c>
      <c r="J263" s="52">
        <f t="shared" si="26"/>
        <v>234</v>
      </c>
      <c r="K263" s="74">
        <v>5563</v>
      </c>
      <c r="L263" s="15">
        <v>4184</v>
      </c>
      <c r="M263" s="15">
        <v>4216</v>
      </c>
      <c r="N263" s="15">
        <v>4334</v>
      </c>
      <c r="O263" s="65">
        <v>501</v>
      </c>
      <c r="P263" s="99">
        <v>5949</v>
      </c>
      <c r="Q263" s="15">
        <v>4343</v>
      </c>
      <c r="R263" s="15">
        <v>4538</v>
      </c>
      <c r="S263" s="15">
        <v>4573</v>
      </c>
      <c r="T263" s="100">
        <v>740</v>
      </c>
      <c r="U263" s="101">
        <v>6276</v>
      </c>
      <c r="V263" s="15"/>
      <c r="W263" s="15">
        <v>4764</v>
      </c>
    </row>
    <row r="264" spans="1:24" s="19" customFormat="1" x14ac:dyDescent="0.25">
      <c r="A264" s="21" t="s">
        <v>253</v>
      </c>
      <c r="B264" s="29">
        <v>109</v>
      </c>
      <c r="C264" s="14">
        <v>532</v>
      </c>
      <c r="D264" s="29">
        <v>532</v>
      </c>
      <c r="E264" s="113">
        <v>0</v>
      </c>
      <c r="F264" s="114"/>
      <c r="G264" s="29">
        <v>532</v>
      </c>
      <c r="H264" s="14">
        <v>532</v>
      </c>
      <c r="I264" s="14">
        <v>532</v>
      </c>
      <c r="J264" s="52">
        <f t="shared" si="26"/>
        <v>0</v>
      </c>
      <c r="K264" s="74">
        <v>537</v>
      </c>
      <c r="L264" s="14">
        <v>532</v>
      </c>
      <c r="M264" s="14">
        <v>532</v>
      </c>
      <c r="N264" s="14">
        <v>533</v>
      </c>
      <c r="O264" s="65">
        <v>1</v>
      </c>
      <c r="P264" s="99">
        <v>538</v>
      </c>
      <c r="Q264" s="14">
        <v>533</v>
      </c>
      <c r="R264" s="14">
        <v>533</v>
      </c>
      <c r="S264" s="14">
        <v>533</v>
      </c>
      <c r="T264" s="100">
        <v>1</v>
      </c>
      <c r="U264" s="101">
        <v>538</v>
      </c>
      <c r="V264" s="14"/>
      <c r="W264" s="14">
        <v>533</v>
      </c>
    </row>
    <row r="265" spans="1:24" s="19" customFormat="1" x14ac:dyDescent="0.25">
      <c r="A265" s="17" t="s">
        <v>393</v>
      </c>
      <c r="B265" s="76">
        <f>SUM(B266:B275)</f>
        <v>2325</v>
      </c>
      <c r="C265" s="18"/>
      <c r="D265" s="76">
        <f>SUM(D266:D275)</f>
        <v>5135</v>
      </c>
      <c r="E265" s="112">
        <f>SUM(E266:E275)</f>
        <v>146</v>
      </c>
      <c r="F265" s="115">
        <f>SUM(F266:F275)</f>
        <v>5495</v>
      </c>
      <c r="G265" s="53"/>
      <c r="H265" s="18"/>
      <c r="I265" s="77">
        <f>SUM(I266:I275)</f>
        <v>5697</v>
      </c>
      <c r="J265" s="72">
        <f>SUM(J266:J275)</f>
        <v>562</v>
      </c>
      <c r="K265" s="73">
        <f>SUM(K266:K275)</f>
        <v>6112</v>
      </c>
      <c r="L265" s="18"/>
      <c r="M265" s="18"/>
      <c r="N265" s="76">
        <f>SUM(N266:N275)</f>
        <v>6313</v>
      </c>
      <c r="O265" s="102">
        <f>SUM(O266:O275)</f>
        <v>1178</v>
      </c>
      <c r="P265" s="103">
        <f>SUM(P266:P275)</f>
        <v>6638</v>
      </c>
      <c r="Q265" s="18"/>
      <c r="R265" s="18"/>
      <c r="S265" s="76">
        <f>SUM(S266:S275)</f>
        <v>7347</v>
      </c>
      <c r="T265" s="104">
        <f>SUM(T266:T275)</f>
        <v>2212</v>
      </c>
      <c r="U265" s="105">
        <f>SUM(U266:U275)</f>
        <v>7881</v>
      </c>
      <c r="V265" s="18"/>
      <c r="W265" s="18"/>
    </row>
    <row r="266" spans="1:24" s="19" customFormat="1" x14ac:dyDescent="0.25">
      <c r="A266" s="20" t="s">
        <v>255</v>
      </c>
      <c r="B266" s="29">
        <v>2120</v>
      </c>
      <c r="C266" s="15">
        <v>2784</v>
      </c>
      <c r="D266" s="29">
        <v>2834</v>
      </c>
      <c r="E266" s="113">
        <f t="shared" ref="E266:E275" si="27">SUM(D266-C266)</f>
        <v>50</v>
      </c>
      <c r="F266" s="136">
        <v>3025</v>
      </c>
      <c r="G266" s="29">
        <v>2873</v>
      </c>
      <c r="H266" s="15">
        <v>2912</v>
      </c>
      <c r="I266" s="15">
        <v>3051</v>
      </c>
      <c r="J266" s="52">
        <f t="shared" ref="J266:J275" si="28">SUM(I266-D266)</f>
        <v>217</v>
      </c>
      <c r="K266" s="74">
        <v>3259</v>
      </c>
      <c r="L266" s="15">
        <v>3051</v>
      </c>
      <c r="M266" s="15">
        <v>3116</v>
      </c>
      <c r="N266" s="15">
        <v>3253</v>
      </c>
      <c r="O266" s="65">
        <v>419</v>
      </c>
      <c r="P266" s="99">
        <v>3473</v>
      </c>
      <c r="Q266" s="14">
        <v>3254</v>
      </c>
      <c r="R266" s="14">
        <v>3529</v>
      </c>
      <c r="S266" s="15">
        <v>3623</v>
      </c>
      <c r="T266" s="100">
        <v>789</v>
      </c>
      <c r="U266" s="101">
        <v>3882</v>
      </c>
      <c r="V266" s="15"/>
      <c r="W266" s="15">
        <v>3774</v>
      </c>
    </row>
    <row r="267" spans="1:24" s="19" customFormat="1" x14ac:dyDescent="0.25">
      <c r="A267" s="57" t="s">
        <v>394</v>
      </c>
      <c r="B267" s="29">
        <v>15</v>
      </c>
      <c r="C267" s="15">
        <v>251</v>
      </c>
      <c r="D267" s="29">
        <v>264</v>
      </c>
      <c r="E267" s="113">
        <f t="shared" si="27"/>
        <v>13</v>
      </c>
      <c r="F267" s="136">
        <v>336</v>
      </c>
      <c r="G267" s="29">
        <v>270</v>
      </c>
      <c r="H267" s="15">
        <v>270</v>
      </c>
      <c r="I267" s="15">
        <v>299</v>
      </c>
      <c r="J267" s="52">
        <f t="shared" si="28"/>
        <v>35</v>
      </c>
      <c r="K267" s="74">
        <v>382</v>
      </c>
      <c r="L267" s="47">
        <v>298</v>
      </c>
      <c r="M267" s="15">
        <v>318</v>
      </c>
      <c r="N267" s="15">
        <v>358</v>
      </c>
      <c r="O267" s="65">
        <v>94</v>
      </c>
      <c r="P267" s="99">
        <v>444</v>
      </c>
      <c r="Q267" s="14">
        <v>358</v>
      </c>
      <c r="R267" s="14">
        <v>415</v>
      </c>
      <c r="S267" s="15">
        <v>435</v>
      </c>
      <c r="T267" s="100">
        <v>171</v>
      </c>
      <c r="U267" s="101">
        <v>535</v>
      </c>
      <c r="V267" s="15"/>
      <c r="W267" s="15">
        <v>474</v>
      </c>
    </row>
    <row r="268" spans="1:24" s="19" customFormat="1" x14ac:dyDescent="0.25">
      <c r="A268" s="57" t="s">
        <v>395</v>
      </c>
      <c r="B268" s="29">
        <v>15</v>
      </c>
      <c r="C268" s="15">
        <v>212</v>
      </c>
      <c r="D268" s="29">
        <v>221</v>
      </c>
      <c r="E268" s="113">
        <f t="shared" si="27"/>
        <v>9</v>
      </c>
      <c r="F268" s="136">
        <v>226</v>
      </c>
      <c r="G268" s="29">
        <v>227</v>
      </c>
      <c r="H268" s="15">
        <v>227</v>
      </c>
      <c r="I268" s="15">
        <v>253</v>
      </c>
      <c r="J268" s="52">
        <f t="shared" si="28"/>
        <v>32</v>
      </c>
      <c r="K268" s="74">
        <v>258</v>
      </c>
      <c r="L268" s="47">
        <v>252</v>
      </c>
      <c r="M268" s="15">
        <v>261</v>
      </c>
      <c r="N268" s="15">
        <v>291</v>
      </c>
      <c r="O268" s="65">
        <v>70</v>
      </c>
      <c r="P268" s="99">
        <v>295</v>
      </c>
      <c r="Q268" s="14">
        <v>291</v>
      </c>
      <c r="R268" s="14">
        <v>329</v>
      </c>
      <c r="S268" s="15">
        <v>347</v>
      </c>
      <c r="T268" s="100">
        <v>126</v>
      </c>
      <c r="U268" s="101">
        <v>352</v>
      </c>
      <c r="V268" s="15"/>
      <c r="W268" s="15">
        <v>382</v>
      </c>
    </row>
    <row r="269" spans="1:24" s="19" customFormat="1" x14ac:dyDescent="0.25">
      <c r="A269" s="57" t="s">
        <v>396</v>
      </c>
      <c r="B269" s="29">
        <v>18</v>
      </c>
      <c r="C269" s="15">
        <v>264</v>
      </c>
      <c r="D269" s="29">
        <v>274</v>
      </c>
      <c r="E269" s="113">
        <f t="shared" si="27"/>
        <v>10</v>
      </c>
      <c r="F269" s="136">
        <v>281</v>
      </c>
      <c r="G269" s="29">
        <v>274</v>
      </c>
      <c r="H269" s="15">
        <v>298</v>
      </c>
      <c r="I269" s="15">
        <v>329</v>
      </c>
      <c r="J269" s="52">
        <f t="shared" si="28"/>
        <v>55</v>
      </c>
      <c r="K269" s="74">
        <v>336</v>
      </c>
      <c r="L269" s="47">
        <v>328</v>
      </c>
      <c r="M269" s="15">
        <v>339</v>
      </c>
      <c r="N269" s="15">
        <v>361</v>
      </c>
      <c r="O269" s="65">
        <v>87</v>
      </c>
      <c r="P269" s="99">
        <v>366</v>
      </c>
      <c r="Q269" s="14">
        <v>361</v>
      </c>
      <c r="R269" s="14">
        <v>397</v>
      </c>
      <c r="S269" s="15">
        <v>417</v>
      </c>
      <c r="T269" s="100">
        <v>143</v>
      </c>
      <c r="U269" s="101">
        <v>423</v>
      </c>
      <c r="V269" s="15"/>
      <c r="W269" s="15">
        <v>442</v>
      </c>
    </row>
    <row r="270" spans="1:24" s="19" customFormat="1" x14ac:dyDescent="0.25">
      <c r="A270" s="57" t="s">
        <v>397</v>
      </c>
      <c r="B270" s="29">
        <v>24</v>
      </c>
      <c r="C270" s="15">
        <v>247</v>
      </c>
      <c r="D270" s="29">
        <v>256</v>
      </c>
      <c r="E270" s="113">
        <f t="shared" si="27"/>
        <v>9</v>
      </c>
      <c r="F270" s="136">
        <v>274</v>
      </c>
      <c r="G270" s="29">
        <v>256</v>
      </c>
      <c r="H270" s="15">
        <v>256</v>
      </c>
      <c r="I270" s="15">
        <v>285</v>
      </c>
      <c r="J270" s="52">
        <f t="shared" si="28"/>
        <v>29</v>
      </c>
      <c r="K270" s="74">
        <v>307</v>
      </c>
      <c r="L270" s="47">
        <v>284</v>
      </c>
      <c r="M270" s="15">
        <v>302</v>
      </c>
      <c r="N270" s="15">
        <v>334</v>
      </c>
      <c r="O270" s="65">
        <v>78</v>
      </c>
      <c r="P270" s="99">
        <v>355</v>
      </c>
      <c r="Q270" s="14">
        <v>334</v>
      </c>
      <c r="R270" s="14">
        <v>385</v>
      </c>
      <c r="S270" s="48">
        <v>411</v>
      </c>
      <c r="T270" s="100">
        <v>155</v>
      </c>
      <c r="U270" s="101">
        <v>444</v>
      </c>
      <c r="V270" s="15"/>
      <c r="W270" s="15">
        <v>450</v>
      </c>
    </row>
    <row r="271" spans="1:24" s="19" customFormat="1" x14ac:dyDescent="0.25">
      <c r="A271" s="57" t="s">
        <v>398</v>
      </c>
      <c r="B271" s="29">
        <v>26</v>
      </c>
      <c r="C271" s="15">
        <v>158</v>
      </c>
      <c r="D271" s="29">
        <v>178</v>
      </c>
      <c r="E271" s="113">
        <f t="shared" si="27"/>
        <v>20</v>
      </c>
      <c r="F271" s="136">
        <v>198</v>
      </c>
      <c r="G271" s="29">
        <v>178</v>
      </c>
      <c r="H271" s="15">
        <v>178</v>
      </c>
      <c r="I271" s="15">
        <v>207</v>
      </c>
      <c r="J271" s="52">
        <f t="shared" si="28"/>
        <v>29</v>
      </c>
      <c r="K271" s="74">
        <v>234</v>
      </c>
      <c r="L271" s="15">
        <v>207</v>
      </c>
      <c r="M271" s="15">
        <v>223</v>
      </c>
      <c r="N271" s="15">
        <v>260</v>
      </c>
      <c r="O271" s="65">
        <v>82</v>
      </c>
      <c r="P271" s="99">
        <v>287</v>
      </c>
      <c r="Q271" s="14">
        <v>260</v>
      </c>
      <c r="R271" s="14">
        <v>319</v>
      </c>
      <c r="S271" s="48">
        <v>342</v>
      </c>
      <c r="T271" s="100">
        <v>164</v>
      </c>
      <c r="U271" s="101">
        <v>383</v>
      </c>
      <c r="V271" s="15"/>
      <c r="W271" s="15">
        <v>378</v>
      </c>
    </row>
    <row r="272" spans="1:24" s="56" customFormat="1" x14ac:dyDescent="0.25">
      <c r="A272" s="57" t="s">
        <v>399</v>
      </c>
      <c r="B272" s="29">
        <v>23</v>
      </c>
      <c r="C272" s="15">
        <v>274</v>
      </c>
      <c r="D272" s="29">
        <v>283</v>
      </c>
      <c r="E272" s="113">
        <f t="shared" si="27"/>
        <v>9</v>
      </c>
      <c r="F272" s="136">
        <v>289</v>
      </c>
      <c r="G272" s="29">
        <v>283</v>
      </c>
      <c r="H272" s="15">
        <v>283</v>
      </c>
      <c r="I272" s="15">
        <v>312</v>
      </c>
      <c r="J272" s="52">
        <f t="shared" si="28"/>
        <v>29</v>
      </c>
      <c r="K272" s="74">
        <v>319</v>
      </c>
      <c r="L272" s="47">
        <v>311</v>
      </c>
      <c r="M272" s="15">
        <v>325</v>
      </c>
      <c r="N272" s="15">
        <v>358</v>
      </c>
      <c r="O272" s="65">
        <v>75</v>
      </c>
      <c r="P272" s="99">
        <v>361</v>
      </c>
      <c r="Q272" s="14">
        <v>358</v>
      </c>
      <c r="R272" s="14">
        <v>408</v>
      </c>
      <c r="S272" s="48">
        <v>425</v>
      </c>
      <c r="T272" s="100">
        <v>142</v>
      </c>
      <c r="U272" s="101">
        <v>431</v>
      </c>
      <c r="V272" s="15"/>
      <c r="W272" s="15">
        <v>453</v>
      </c>
      <c r="X272" s="78"/>
    </row>
    <row r="273" spans="1:24" s="19" customFormat="1" x14ac:dyDescent="0.25">
      <c r="A273" s="57" t="s">
        <v>400</v>
      </c>
      <c r="B273" s="29">
        <v>26</v>
      </c>
      <c r="C273" s="15">
        <v>257</v>
      </c>
      <c r="D273" s="29">
        <v>263</v>
      </c>
      <c r="E273" s="113">
        <f t="shared" si="27"/>
        <v>6</v>
      </c>
      <c r="F273" s="136">
        <v>268</v>
      </c>
      <c r="G273" s="29">
        <v>263</v>
      </c>
      <c r="H273" s="15">
        <v>263</v>
      </c>
      <c r="I273" s="15">
        <v>296</v>
      </c>
      <c r="J273" s="52">
        <f t="shared" si="28"/>
        <v>33</v>
      </c>
      <c r="K273" s="74">
        <v>301</v>
      </c>
      <c r="L273" s="47">
        <v>295</v>
      </c>
      <c r="M273" s="15">
        <v>306</v>
      </c>
      <c r="N273" s="15">
        <v>335</v>
      </c>
      <c r="O273" s="65">
        <v>72</v>
      </c>
      <c r="P273" s="99">
        <v>338</v>
      </c>
      <c r="Q273" s="14">
        <v>335</v>
      </c>
      <c r="R273" s="14">
        <v>415</v>
      </c>
      <c r="S273" s="48">
        <v>437</v>
      </c>
      <c r="T273" s="100">
        <v>174</v>
      </c>
      <c r="U273" s="101">
        <v>442</v>
      </c>
      <c r="V273" s="15"/>
      <c r="W273" s="15">
        <v>463</v>
      </c>
      <c r="X273" s="75"/>
    </row>
    <row r="274" spans="1:24" s="19" customFormat="1" x14ac:dyDescent="0.25">
      <c r="A274" s="57" t="s">
        <v>401</v>
      </c>
      <c r="B274" s="29">
        <v>36</v>
      </c>
      <c r="C274" s="15">
        <v>297</v>
      </c>
      <c r="D274" s="29">
        <v>301</v>
      </c>
      <c r="E274" s="113">
        <f t="shared" si="27"/>
        <v>4</v>
      </c>
      <c r="F274" s="136">
        <v>307</v>
      </c>
      <c r="G274" s="29">
        <v>301</v>
      </c>
      <c r="H274" s="15">
        <v>308</v>
      </c>
      <c r="I274" s="15">
        <v>343</v>
      </c>
      <c r="J274" s="52">
        <f t="shared" si="28"/>
        <v>42</v>
      </c>
      <c r="K274" s="74">
        <v>349</v>
      </c>
      <c r="L274" s="15">
        <v>343</v>
      </c>
      <c r="M274" s="15">
        <v>355</v>
      </c>
      <c r="N274" s="15">
        <v>384</v>
      </c>
      <c r="O274" s="65">
        <v>83</v>
      </c>
      <c r="P274" s="99">
        <v>287</v>
      </c>
      <c r="Q274" s="14">
        <v>384</v>
      </c>
      <c r="R274" s="14">
        <v>423</v>
      </c>
      <c r="S274" s="48">
        <v>443</v>
      </c>
      <c r="T274" s="100">
        <v>142</v>
      </c>
      <c r="U274" s="101">
        <v>450</v>
      </c>
      <c r="V274" s="15"/>
      <c r="W274" s="15">
        <v>476</v>
      </c>
      <c r="X274"/>
    </row>
    <row r="275" spans="1:24" s="19" customFormat="1" x14ac:dyDescent="0.25">
      <c r="A275" s="57" t="s">
        <v>402</v>
      </c>
      <c r="B275" s="29">
        <v>22</v>
      </c>
      <c r="C275" s="15">
        <v>245</v>
      </c>
      <c r="D275" s="29">
        <v>261</v>
      </c>
      <c r="E275" s="113">
        <f t="shared" si="27"/>
        <v>16</v>
      </c>
      <c r="F275" s="136">
        <v>291</v>
      </c>
      <c r="G275" s="29">
        <v>261</v>
      </c>
      <c r="H275" s="15">
        <v>261</v>
      </c>
      <c r="I275" s="15">
        <v>322</v>
      </c>
      <c r="J275" s="52">
        <f t="shared" si="28"/>
        <v>61</v>
      </c>
      <c r="K275" s="74">
        <v>367</v>
      </c>
      <c r="L275" s="47">
        <v>321</v>
      </c>
      <c r="M275" s="15">
        <v>340</v>
      </c>
      <c r="N275" s="15">
        <v>379</v>
      </c>
      <c r="O275" s="65">
        <v>118</v>
      </c>
      <c r="P275" s="99">
        <v>432</v>
      </c>
      <c r="Q275" s="14">
        <v>379</v>
      </c>
      <c r="R275" s="14">
        <v>448</v>
      </c>
      <c r="S275" s="48">
        <v>467</v>
      </c>
      <c r="T275" s="100">
        <v>206</v>
      </c>
      <c r="U275" s="101">
        <v>539</v>
      </c>
      <c r="V275" s="15"/>
      <c r="W275" s="15">
        <v>512</v>
      </c>
      <c r="X275"/>
    </row>
    <row r="276" spans="1:24" s="19" customFormat="1" x14ac:dyDescent="0.25">
      <c r="A276" s="17" t="s">
        <v>403</v>
      </c>
      <c r="B276" s="53"/>
      <c r="C276" s="18"/>
      <c r="D276" s="53"/>
      <c r="E276" s="113"/>
      <c r="F276" s="114"/>
      <c r="G276" s="53"/>
      <c r="H276" s="18"/>
      <c r="I276" s="18"/>
      <c r="J276" s="52"/>
      <c r="K276" s="74"/>
      <c r="L276" s="18"/>
      <c r="M276" s="18"/>
      <c r="N276" s="18"/>
      <c r="O276" s="65"/>
      <c r="P276" s="99"/>
      <c r="Q276" s="18"/>
      <c r="R276" s="18"/>
      <c r="S276" s="18"/>
      <c r="T276" s="100"/>
      <c r="U276" s="101"/>
      <c r="V276" s="18"/>
      <c r="W276" s="18"/>
      <c r="X276"/>
    </row>
    <row r="277" spans="1:24" s="19" customFormat="1" x14ac:dyDescent="0.25">
      <c r="A277" s="20" t="s">
        <v>257</v>
      </c>
      <c r="B277" s="79">
        <v>3918</v>
      </c>
      <c r="C277" s="15">
        <v>3948</v>
      </c>
      <c r="D277" s="79">
        <v>3967</v>
      </c>
      <c r="E277" s="112">
        <f>SUM(D277-C277)</f>
        <v>19</v>
      </c>
      <c r="F277" s="115">
        <v>4257</v>
      </c>
      <c r="G277" s="117">
        <v>3965</v>
      </c>
      <c r="H277" s="15">
        <v>4030</v>
      </c>
      <c r="I277" s="20">
        <v>4035</v>
      </c>
      <c r="J277" s="72">
        <f>SUM(I277-D277)</f>
        <v>68</v>
      </c>
      <c r="K277" s="73">
        <v>4328</v>
      </c>
      <c r="L277" s="37">
        <v>4038</v>
      </c>
      <c r="M277" s="15">
        <v>4038</v>
      </c>
      <c r="N277" s="79">
        <v>4118</v>
      </c>
      <c r="O277" s="102">
        <v>151</v>
      </c>
      <c r="P277" s="103">
        <v>4425</v>
      </c>
      <c r="Q277" s="14">
        <v>4118</v>
      </c>
      <c r="R277" s="14">
        <v>4118</v>
      </c>
      <c r="S277" s="79">
        <v>4124</v>
      </c>
      <c r="T277" s="104">
        <v>157</v>
      </c>
      <c r="U277" s="105">
        <v>4431</v>
      </c>
      <c r="V277" s="15"/>
      <c r="W277" s="15">
        <v>4150</v>
      </c>
      <c r="X277"/>
    </row>
    <row r="278" spans="1:24" s="19" customFormat="1" x14ac:dyDescent="0.25">
      <c r="A278" s="17" t="s">
        <v>404</v>
      </c>
      <c r="B278" s="76">
        <f>SUM(B279:B290)</f>
        <v>22050</v>
      </c>
      <c r="C278" s="18"/>
      <c r="D278" s="76">
        <f>SUM(D279:D290)</f>
        <v>26466</v>
      </c>
      <c r="E278" s="112">
        <f>SUM(E279:E289)</f>
        <v>490</v>
      </c>
      <c r="F278" s="115">
        <f>SUM(F279:F290)</f>
        <v>35441</v>
      </c>
      <c r="G278" s="53"/>
      <c r="H278" s="18"/>
      <c r="I278" s="77">
        <f>SUM(I279:I290)</f>
        <v>27258</v>
      </c>
      <c r="J278" s="72">
        <f>SUM(J279:J290)</f>
        <v>792</v>
      </c>
      <c r="K278" s="73">
        <f>SUM(K279:K290)</f>
        <v>37013</v>
      </c>
      <c r="L278" s="18"/>
      <c r="M278" s="18"/>
      <c r="N278" s="76">
        <f>SUM(N279:N290)</f>
        <v>28343</v>
      </c>
      <c r="O278" s="102">
        <f>SUM(O279:O290)</f>
        <v>1585</v>
      </c>
      <c r="P278" s="103">
        <f>SUM(P279:P290)</f>
        <v>39378</v>
      </c>
      <c r="Q278" s="18"/>
      <c r="R278" s="18"/>
      <c r="S278" s="76">
        <f>SUM(S279:S290)</f>
        <v>29444</v>
      </c>
      <c r="T278" s="104">
        <f>SUM(T279:T290)</f>
        <v>2686</v>
      </c>
      <c r="U278" s="105">
        <f>SUM(U279:U290)</f>
        <v>41267</v>
      </c>
      <c r="V278" s="18"/>
      <c r="W278" s="18"/>
      <c r="X278"/>
    </row>
    <row r="279" spans="1:24" s="19" customFormat="1" x14ac:dyDescent="0.25">
      <c r="A279" s="20" t="s">
        <v>21</v>
      </c>
      <c r="B279" s="29">
        <v>11917</v>
      </c>
      <c r="C279" s="14">
        <v>13628</v>
      </c>
      <c r="D279" s="29">
        <v>13788</v>
      </c>
      <c r="E279" s="113">
        <f t="shared" ref="E279:E285" si="29">SUM(D279-C279)</f>
        <v>160</v>
      </c>
      <c r="F279" s="136">
        <v>16282</v>
      </c>
      <c r="G279" s="22">
        <v>13865</v>
      </c>
      <c r="H279" s="14">
        <v>14002</v>
      </c>
      <c r="I279" s="14">
        <v>14137</v>
      </c>
      <c r="J279" s="52">
        <f>SUM(I279-D279)</f>
        <v>349</v>
      </c>
      <c r="K279" s="74">
        <v>16843</v>
      </c>
      <c r="L279" s="14">
        <v>14211</v>
      </c>
      <c r="M279" s="14">
        <v>14391</v>
      </c>
      <c r="N279" s="14">
        <v>14682</v>
      </c>
      <c r="O279" s="65">
        <v>894</v>
      </c>
      <c r="P279" s="99">
        <v>17712</v>
      </c>
      <c r="Q279" s="14">
        <v>14744</v>
      </c>
      <c r="R279" s="14">
        <v>14897</v>
      </c>
      <c r="S279" s="14">
        <v>14982</v>
      </c>
      <c r="T279" s="100">
        <v>1194</v>
      </c>
      <c r="U279" s="101">
        <v>18153</v>
      </c>
      <c r="V279" s="14"/>
      <c r="W279" s="14">
        <v>15332</v>
      </c>
      <c r="X279"/>
    </row>
    <row r="280" spans="1:24" s="19" customFormat="1" x14ac:dyDescent="0.25">
      <c r="A280" s="21" t="s">
        <v>259</v>
      </c>
      <c r="B280" s="21">
        <v>340</v>
      </c>
      <c r="C280" s="15">
        <v>373</v>
      </c>
      <c r="D280" s="21">
        <v>374</v>
      </c>
      <c r="E280" s="120">
        <f t="shared" si="29"/>
        <v>1</v>
      </c>
      <c r="F280" s="136">
        <v>381</v>
      </c>
      <c r="G280" s="21">
        <v>374</v>
      </c>
      <c r="H280" s="14">
        <v>374</v>
      </c>
      <c r="I280" s="15">
        <v>374</v>
      </c>
      <c r="J280" s="52">
        <f>SUM(I280-D280)</f>
        <v>0</v>
      </c>
      <c r="K280" s="74">
        <v>381</v>
      </c>
      <c r="L280" s="15">
        <v>374</v>
      </c>
      <c r="M280" s="15">
        <v>375</v>
      </c>
      <c r="N280" s="15">
        <v>376</v>
      </c>
      <c r="O280" s="65">
        <v>2</v>
      </c>
      <c r="P280" s="99">
        <v>383</v>
      </c>
      <c r="Q280" s="15">
        <v>378</v>
      </c>
      <c r="R280" s="15">
        <v>379</v>
      </c>
      <c r="S280" s="15">
        <v>379</v>
      </c>
      <c r="T280" s="100">
        <v>5</v>
      </c>
      <c r="U280" s="101">
        <v>386</v>
      </c>
      <c r="V280" s="15"/>
      <c r="W280" s="15">
        <v>379</v>
      </c>
      <c r="X280"/>
    </row>
    <row r="281" spans="1:24" s="19" customFormat="1" x14ac:dyDescent="0.25">
      <c r="A281" s="21" t="s">
        <v>260</v>
      </c>
      <c r="B281" s="21">
        <v>1234</v>
      </c>
      <c r="C281" s="15">
        <v>1419</v>
      </c>
      <c r="D281" s="21">
        <v>1496</v>
      </c>
      <c r="E281" s="120">
        <f t="shared" si="29"/>
        <v>77</v>
      </c>
      <c r="F281" s="136">
        <v>1818</v>
      </c>
      <c r="G281" s="21">
        <v>1496</v>
      </c>
      <c r="H281" s="14">
        <v>1501</v>
      </c>
      <c r="I281" s="15">
        <v>1503</v>
      </c>
      <c r="J281" s="52">
        <f>SUM(I281-D281)</f>
        <v>7</v>
      </c>
      <c r="K281" s="74">
        <v>1825</v>
      </c>
      <c r="L281" s="15">
        <v>1513</v>
      </c>
      <c r="M281" s="15">
        <v>1514</v>
      </c>
      <c r="N281" s="15">
        <v>1516</v>
      </c>
      <c r="O281" s="65">
        <v>20</v>
      </c>
      <c r="P281" s="99">
        <v>1839</v>
      </c>
      <c r="Q281" s="15">
        <v>1522</v>
      </c>
      <c r="R281" s="15">
        <v>1540</v>
      </c>
      <c r="S281" s="15">
        <v>1641</v>
      </c>
      <c r="T281" s="100">
        <v>145</v>
      </c>
      <c r="U281" s="101">
        <v>1964</v>
      </c>
      <c r="V281" s="15"/>
      <c r="W281" s="47">
        <v>1631</v>
      </c>
      <c r="X281"/>
    </row>
    <row r="282" spans="1:24" s="19" customFormat="1" x14ac:dyDescent="0.25">
      <c r="A282" s="21" t="s">
        <v>261</v>
      </c>
      <c r="B282" s="21">
        <v>478</v>
      </c>
      <c r="C282" s="15">
        <v>595</v>
      </c>
      <c r="D282" s="21">
        <v>597</v>
      </c>
      <c r="E282" s="120">
        <f t="shared" si="29"/>
        <v>2</v>
      </c>
      <c r="F282" s="136">
        <v>774</v>
      </c>
      <c r="G282" s="21">
        <v>597</v>
      </c>
      <c r="H282" s="14">
        <v>597</v>
      </c>
      <c r="I282" s="15">
        <v>597</v>
      </c>
      <c r="J282" s="52">
        <f>SUM(I282-D282)</f>
        <v>0</v>
      </c>
      <c r="K282" s="74">
        <v>774</v>
      </c>
      <c r="L282" s="15">
        <v>597</v>
      </c>
      <c r="M282" s="15">
        <v>597</v>
      </c>
      <c r="N282" s="15">
        <v>598</v>
      </c>
      <c r="O282" s="65">
        <v>1</v>
      </c>
      <c r="P282" s="99">
        <v>775</v>
      </c>
      <c r="Q282" s="15">
        <v>602</v>
      </c>
      <c r="R282" s="15">
        <v>611</v>
      </c>
      <c r="S282" s="15">
        <v>612</v>
      </c>
      <c r="T282" s="100">
        <v>15</v>
      </c>
      <c r="U282" s="101">
        <v>789</v>
      </c>
      <c r="V282" s="15"/>
      <c r="W282" s="15">
        <v>612</v>
      </c>
      <c r="X282"/>
    </row>
    <row r="283" spans="1:24" s="56" customFormat="1" x14ac:dyDescent="0.25">
      <c r="A283" s="21" t="s">
        <v>262</v>
      </c>
      <c r="B283" s="21">
        <v>324</v>
      </c>
      <c r="C283" s="15">
        <v>353</v>
      </c>
      <c r="D283" s="21">
        <v>354</v>
      </c>
      <c r="E283" s="120">
        <f t="shared" si="29"/>
        <v>1</v>
      </c>
      <c r="F283" s="136">
        <v>364</v>
      </c>
      <c r="G283" s="21">
        <v>354</v>
      </c>
      <c r="H283" s="14">
        <v>354</v>
      </c>
      <c r="I283" s="15">
        <v>354</v>
      </c>
      <c r="J283" s="52">
        <f>SUM(I283-D283)</f>
        <v>0</v>
      </c>
      <c r="K283" s="74">
        <v>364</v>
      </c>
      <c r="L283" s="15">
        <v>354</v>
      </c>
      <c r="M283" s="15">
        <v>354</v>
      </c>
      <c r="N283" s="15">
        <v>355</v>
      </c>
      <c r="O283" s="65">
        <v>1</v>
      </c>
      <c r="P283" s="99">
        <v>365</v>
      </c>
      <c r="Q283" s="15">
        <v>359</v>
      </c>
      <c r="R283" s="15">
        <v>361</v>
      </c>
      <c r="S283" s="15">
        <v>367</v>
      </c>
      <c r="T283" s="100">
        <v>13</v>
      </c>
      <c r="U283" s="101">
        <v>377</v>
      </c>
      <c r="V283" s="15"/>
      <c r="W283" s="15">
        <v>367</v>
      </c>
      <c r="X283" s="78"/>
    </row>
    <row r="284" spans="1:24" s="19" customFormat="1" x14ac:dyDescent="0.25">
      <c r="A284" s="21" t="s">
        <v>263</v>
      </c>
      <c r="B284" s="21">
        <v>569</v>
      </c>
      <c r="C284" s="15">
        <v>642</v>
      </c>
      <c r="D284" s="21">
        <v>643</v>
      </c>
      <c r="E284" s="120">
        <f t="shared" si="29"/>
        <v>1</v>
      </c>
      <c r="F284" s="136">
        <v>720</v>
      </c>
      <c r="G284" s="21">
        <v>643</v>
      </c>
      <c r="H284" s="14">
        <v>643</v>
      </c>
      <c r="I284" s="15">
        <v>643</v>
      </c>
      <c r="J284" s="52">
        <v>0</v>
      </c>
      <c r="K284" s="74">
        <v>720</v>
      </c>
      <c r="L284" s="15">
        <v>643</v>
      </c>
      <c r="M284" s="15">
        <v>643</v>
      </c>
      <c r="N284" s="15">
        <v>644</v>
      </c>
      <c r="O284" s="65">
        <v>1</v>
      </c>
      <c r="P284" s="99">
        <v>721</v>
      </c>
      <c r="Q284" s="15">
        <v>647</v>
      </c>
      <c r="R284" s="15">
        <v>660</v>
      </c>
      <c r="S284" s="15">
        <v>677</v>
      </c>
      <c r="T284" s="100">
        <v>34</v>
      </c>
      <c r="U284" s="101">
        <v>754</v>
      </c>
      <c r="V284" s="15"/>
      <c r="W284" s="15">
        <v>677</v>
      </c>
      <c r="X284" s="78"/>
    </row>
    <row r="285" spans="1:24" s="19" customFormat="1" x14ac:dyDescent="0.25">
      <c r="A285" s="21" t="s">
        <v>264</v>
      </c>
      <c r="B285" s="21">
        <v>331</v>
      </c>
      <c r="C285" s="15">
        <v>380</v>
      </c>
      <c r="D285" s="21">
        <v>381</v>
      </c>
      <c r="E285" s="120">
        <f t="shared" si="29"/>
        <v>1</v>
      </c>
      <c r="F285" s="136">
        <v>388</v>
      </c>
      <c r="G285" s="21">
        <v>381</v>
      </c>
      <c r="H285" s="14">
        <v>381</v>
      </c>
      <c r="I285" s="15">
        <v>381</v>
      </c>
      <c r="J285" s="52">
        <v>0</v>
      </c>
      <c r="K285" s="74">
        <v>388</v>
      </c>
      <c r="L285" s="15">
        <v>381</v>
      </c>
      <c r="M285" s="15">
        <v>381</v>
      </c>
      <c r="N285" s="15">
        <v>382</v>
      </c>
      <c r="O285" s="65">
        <v>1</v>
      </c>
      <c r="P285" s="99">
        <v>389</v>
      </c>
      <c r="Q285" s="15">
        <v>383</v>
      </c>
      <c r="R285" s="15">
        <v>387</v>
      </c>
      <c r="S285" s="15">
        <v>387</v>
      </c>
      <c r="T285" s="100">
        <v>6</v>
      </c>
      <c r="U285" s="101">
        <v>394</v>
      </c>
      <c r="V285" s="15"/>
      <c r="W285" s="15">
        <v>387</v>
      </c>
    </row>
    <row r="286" spans="1:24" s="19" customFormat="1" x14ac:dyDescent="0.25">
      <c r="A286" s="21" t="s">
        <v>265</v>
      </c>
      <c r="B286" s="21">
        <v>605</v>
      </c>
      <c r="C286" s="15">
        <v>723</v>
      </c>
      <c r="D286" s="21">
        <v>724</v>
      </c>
      <c r="E286" s="120">
        <v>1</v>
      </c>
      <c r="F286" s="136">
        <v>846</v>
      </c>
      <c r="G286" s="21">
        <v>724</v>
      </c>
      <c r="H286" s="14">
        <v>724</v>
      </c>
      <c r="I286" s="15">
        <v>867</v>
      </c>
      <c r="J286" s="52">
        <f>SUM(I286-D286)</f>
        <v>143</v>
      </c>
      <c r="K286" s="74">
        <v>991</v>
      </c>
      <c r="L286" s="15">
        <v>867</v>
      </c>
      <c r="M286" s="15">
        <v>867</v>
      </c>
      <c r="N286" s="15">
        <v>869</v>
      </c>
      <c r="O286" s="65">
        <v>145</v>
      </c>
      <c r="P286" s="99">
        <v>993</v>
      </c>
      <c r="Q286" s="15">
        <v>872</v>
      </c>
      <c r="R286" s="15">
        <v>894</v>
      </c>
      <c r="S286" s="15">
        <v>922</v>
      </c>
      <c r="T286" s="100">
        <v>198</v>
      </c>
      <c r="U286" s="101">
        <v>1047</v>
      </c>
      <c r="V286" s="15"/>
      <c r="W286" s="15">
        <v>922</v>
      </c>
      <c r="X286"/>
    </row>
    <row r="287" spans="1:24" s="36" customFormat="1" x14ac:dyDescent="0.25">
      <c r="A287" s="21" t="s">
        <v>266</v>
      </c>
      <c r="B287" s="21">
        <v>315</v>
      </c>
      <c r="C287" s="15">
        <v>354</v>
      </c>
      <c r="D287" s="21">
        <v>356</v>
      </c>
      <c r="E287" s="120">
        <v>2</v>
      </c>
      <c r="F287" s="136">
        <v>406</v>
      </c>
      <c r="G287" s="21">
        <v>356</v>
      </c>
      <c r="H287" s="14">
        <v>356</v>
      </c>
      <c r="I287" s="15">
        <v>356</v>
      </c>
      <c r="J287" s="52">
        <f>SUM(I287-D287)</f>
        <v>0</v>
      </c>
      <c r="K287" s="74">
        <v>406</v>
      </c>
      <c r="L287" s="15">
        <v>356</v>
      </c>
      <c r="M287" s="15">
        <v>356</v>
      </c>
      <c r="N287" s="15">
        <v>356</v>
      </c>
      <c r="O287" s="65">
        <v>0</v>
      </c>
      <c r="P287" s="99">
        <v>406</v>
      </c>
      <c r="Q287" s="15">
        <v>357</v>
      </c>
      <c r="R287" s="15">
        <v>362</v>
      </c>
      <c r="S287" s="15">
        <v>362</v>
      </c>
      <c r="T287" s="100">
        <v>6</v>
      </c>
      <c r="U287" s="101">
        <v>412</v>
      </c>
      <c r="V287" s="15"/>
      <c r="W287" s="15">
        <v>362</v>
      </c>
      <c r="X287" s="96"/>
    </row>
    <row r="288" spans="1:24" s="36" customFormat="1" x14ac:dyDescent="0.25">
      <c r="A288" s="21" t="s">
        <v>267</v>
      </c>
      <c r="B288" s="21">
        <v>3225</v>
      </c>
      <c r="C288" s="15">
        <v>4472</v>
      </c>
      <c r="D288" s="21">
        <v>4690</v>
      </c>
      <c r="E288" s="120">
        <f>SUM(D288-C288)</f>
        <v>218</v>
      </c>
      <c r="F288" s="136">
        <v>9944</v>
      </c>
      <c r="G288" s="21">
        <v>4699</v>
      </c>
      <c r="H288" s="14">
        <v>4829</v>
      </c>
      <c r="I288" s="15">
        <v>4982</v>
      </c>
      <c r="J288" s="52">
        <f>SUM(I288-D288)</f>
        <v>292</v>
      </c>
      <c r="K288" s="74">
        <v>10802</v>
      </c>
      <c r="L288" s="15">
        <v>5078</v>
      </c>
      <c r="M288" s="15">
        <v>5201</v>
      </c>
      <c r="N288" s="15">
        <v>5471</v>
      </c>
      <c r="O288" s="65">
        <v>489</v>
      </c>
      <c r="P288" s="99">
        <v>12244</v>
      </c>
      <c r="Q288" s="15">
        <v>5529</v>
      </c>
      <c r="R288" s="15">
        <v>5730</v>
      </c>
      <c r="S288" s="15">
        <v>5958</v>
      </c>
      <c r="T288" s="100">
        <v>976</v>
      </c>
      <c r="U288" s="101">
        <v>13372</v>
      </c>
      <c r="V288" s="15"/>
      <c r="W288" s="15">
        <v>6185</v>
      </c>
      <c r="X288" s="78"/>
    </row>
    <row r="289" spans="1:24" s="36" customFormat="1" x14ac:dyDescent="0.25">
      <c r="A289" s="21" t="s">
        <v>268</v>
      </c>
      <c r="B289" s="21">
        <v>1778</v>
      </c>
      <c r="C289" s="15">
        <v>1953</v>
      </c>
      <c r="D289" s="21">
        <v>1979</v>
      </c>
      <c r="E289" s="120">
        <f>SUM(D289-C289)</f>
        <v>26</v>
      </c>
      <c r="F289" s="136">
        <v>2230</v>
      </c>
      <c r="G289" s="21">
        <v>1979</v>
      </c>
      <c r="H289" s="14">
        <v>1980</v>
      </c>
      <c r="I289" s="15">
        <v>1980</v>
      </c>
      <c r="J289" s="52">
        <f>SUM(I289-D289)</f>
        <v>1</v>
      </c>
      <c r="K289" s="74">
        <v>2231</v>
      </c>
      <c r="L289" s="15">
        <v>1980</v>
      </c>
      <c r="M289" s="15">
        <v>2007</v>
      </c>
      <c r="N289" s="15">
        <v>2009</v>
      </c>
      <c r="O289" s="65">
        <v>30</v>
      </c>
      <c r="P289" s="99">
        <v>2262</v>
      </c>
      <c r="Q289" s="15">
        <v>2011</v>
      </c>
      <c r="R289" s="15">
        <v>2022</v>
      </c>
      <c r="S289" s="15">
        <v>2023</v>
      </c>
      <c r="T289" s="100">
        <v>44</v>
      </c>
      <c r="U289" s="101">
        <v>2277</v>
      </c>
      <c r="V289" s="15"/>
      <c r="W289" s="15">
        <v>2023</v>
      </c>
      <c r="X289" s="78"/>
    </row>
    <row r="290" spans="1:24" s="36" customFormat="1" x14ac:dyDescent="0.25">
      <c r="A290" s="21" t="s">
        <v>269</v>
      </c>
      <c r="B290" s="21">
        <v>934</v>
      </c>
      <c r="C290" s="15">
        <v>1085</v>
      </c>
      <c r="D290" s="21">
        <v>1084</v>
      </c>
      <c r="E290" s="120">
        <v>-1</v>
      </c>
      <c r="F290" s="136">
        <v>1288</v>
      </c>
      <c r="G290" s="21">
        <v>1084</v>
      </c>
      <c r="H290" s="14">
        <v>1084</v>
      </c>
      <c r="I290" s="15">
        <v>1084</v>
      </c>
      <c r="J290" s="52">
        <f>SUM(I290-D290)</f>
        <v>0</v>
      </c>
      <c r="K290" s="74">
        <v>1288</v>
      </c>
      <c r="L290" s="15">
        <v>1084</v>
      </c>
      <c r="M290" s="15">
        <v>1084</v>
      </c>
      <c r="N290" s="15">
        <v>1085</v>
      </c>
      <c r="O290" s="65">
        <v>1</v>
      </c>
      <c r="P290" s="99">
        <v>1289</v>
      </c>
      <c r="Q290" s="15">
        <v>1089</v>
      </c>
      <c r="R290" s="15">
        <v>1101</v>
      </c>
      <c r="S290" s="15">
        <v>1134</v>
      </c>
      <c r="T290" s="100">
        <v>50</v>
      </c>
      <c r="U290" s="101">
        <v>1342</v>
      </c>
      <c r="V290" s="15"/>
      <c r="W290" s="15">
        <v>1134</v>
      </c>
      <c r="X290" s="78"/>
    </row>
    <row r="291" spans="1:24" s="36" customFormat="1" x14ac:dyDescent="0.25">
      <c r="A291" s="17" t="s">
        <v>405</v>
      </c>
      <c r="B291" s="53"/>
      <c r="C291" s="18"/>
      <c r="D291" s="53"/>
      <c r="E291" s="113"/>
      <c r="F291" s="114"/>
      <c r="G291" s="53"/>
      <c r="H291" s="18"/>
      <c r="I291" s="18"/>
      <c r="J291" s="52"/>
      <c r="K291" s="74"/>
      <c r="L291" s="18"/>
      <c r="M291" s="18"/>
      <c r="N291" s="18"/>
      <c r="O291" s="65"/>
      <c r="P291" s="99"/>
      <c r="Q291" s="18"/>
      <c r="R291" s="18"/>
      <c r="S291" s="18"/>
      <c r="T291" s="100"/>
      <c r="U291" s="101"/>
      <c r="V291" s="18"/>
      <c r="W291" s="18"/>
      <c r="X291" s="78"/>
    </row>
    <row r="292" spans="1:24" s="36" customFormat="1" x14ac:dyDescent="0.25">
      <c r="A292" s="20" t="s">
        <v>50</v>
      </c>
      <c r="B292" s="79">
        <v>7768</v>
      </c>
      <c r="C292" s="14">
        <v>14954</v>
      </c>
      <c r="D292" s="79">
        <v>15404</v>
      </c>
      <c r="E292" s="112">
        <f>SUM(D292-C292)</f>
        <v>450</v>
      </c>
      <c r="F292" s="115">
        <v>21851</v>
      </c>
      <c r="G292" s="117">
        <v>15402</v>
      </c>
      <c r="H292" s="15">
        <v>16031</v>
      </c>
      <c r="I292" s="80">
        <v>17068</v>
      </c>
      <c r="J292" s="72">
        <f>SUM(I292-D292)</f>
        <v>1664</v>
      </c>
      <c r="K292" s="73">
        <v>24289</v>
      </c>
      <c r="L292" s="14">
        <v>17708</v>
      </c>
      <c r="M292" s="15">
        <v>18659</v>
      </c>
      <c r="N292" s="79">
        <v>19744</v>
      </c>
      <c r="O292" s="102">
        <v>4340</v>
      </c>
      <c r="P292" s="103">
        <v>28464</v>
      </c>
      <c r="Q292" s="15">
        <v>20697</v>
      </c>
      <c r="R292" s="15">
        <v>21376</v>
      </c>
      <c r="S292" s="110">
        <v>21903</v>
      </c>
      <c r="T292" s="104">
        <v>6499</v>
      </c>
      <c r="U292" s="105">
        <v>31824</v>
      </c>
      <c r="V292" s="14"/>
      <c r="W292" s="14">
        <v>23469</v>
      </c>
      <c r="X292" s="78"/>
    </row>
    <row r="293" spans="1:24" s="36" customFormat="1" x14ac:dyDescent="0.25">
      <c r="A293" s="17" t="s">
        <v>406</v>
      </c>
      <c r="B293" s="76">
        <f>SUM(B294:B303)</f>
        <v>5962</v>
      </c>
      <c r="C293" s="18"/>
      <c r="D293" s="76">
        <f>SUM(D294:D303)</f>
        <v>9739</v>
      </c>
      <c r="E293" s="112">
        <f>SUM(E294:E303)</f>
        <v>863</v>
      </c>
      <c r="F293" s="115">
        <f>SUM(F294:F303)</f>
        <v>11997</v>
      </c>
      <c r="G293" s="53"/>
      <c r="H293" s="18"/>
      <c r="I293" s="77">
        <f>SUM(I294:I303)</f>
        <v>10962</v>
      </c>
      <c r="J293" s="72">
        <f>SUM(J294:J303)</f>
        <v>1223</v>
      </c>
      <c r="K293" s="73">
        <f>SUM(K294:K303)</f>
        <v>13530</v>
      </c>
      <c r="L293" s="18"/>
      <c r="M293" s="18"/>
      <c r="N293" s="76">
        <f>SUM(N294:N303)</f>
        <v>12096</v>
      </c>
      <c r="O293" s="102">
        <f>SUM(O294:O303)</f>
        <v>2357</v>
      </c>
      <c r="P293" s="103">
        <f>SUM(P294:P303)</f>
        <v>15027</v>
      </c>
      <c r="Q293" s="18"/>
      <c r="R293" s="18"/>
      <c r="S293" s="76">
        <f>SUM(S294:S303)</f>
        <v>13007</v>
      </c>
      <c r="T293" s="104">
        <f>SUM(T294:T303)</f>
        <v>3268</v>
      </c>
      <c r="U293" s="105">
        <f>SUM(U294:U303)</f>
        <v>16162</v>
      </c>
      <c r="V293" s="18"/>
      <c r="W293" s="18"/>
      <c r="X293" s="78"/>
    </row>
    <row r="294" spans="1:24" s="36" customFormat="1" x14ac:dyDescent="0.25">
      <c r="A294" s="20" t="s">
        <v>277</v>
      </c>
      <c r="B294" s="29">
        <v>4959</v>
      </c>
      <c r="C294" s="48">
        <v>6265</v>
      </c>
      <c r="D294" s="29">
        <v>6577</v>
      </c>
      <c r="E294" s="113">
        <f t="shared" ref="E294:E303" si="30">SUM(D294-C294)</f>
        <v>312</v>
      </c>
      <c r="F294" s="136">
        <v>8389</v>
      </c>
      <c r="G294" s="22">
        <v>6671</v>
      </c>
      <c r="H294" s="14">
        <v>6820</v>
      </c>
      <c r="I294" s="48">
        <v>6956</v>
      </c>
      <c r="J294" s="52">
        <f t="shared" ref="J294:J303" si="31">SUM(I294-D294)</f>
        <v>379</v>
      </c>
      <c r="K294" s="74">
        <v>8822</v>
      </c>
      <c r="L294" s="48">
        <v>7059</v>
      </c>
      <c r="M294" s="48">
        <v>7232</v>
      </c>
      <c r="N294" s="48">
        <v>7354</v>
      </c>
      <c r="O294" s="65">
        <v>777</v>
      </c>
      <c r="P294" s="99">
        <v>9307</v>
      </c>
      <c r="Q294" s="48">
        <v>7597</v>
      </c>
      <c r="R294" s="48">
        <v>7627</v>
      </c>
      <c r="S294" s="48">
        <v>7627</v>
      </c>
      <c r="T294" s="100">
        <v>1050</v>
      </c>
      <c r="U294" s="101">
        <v>9626</v>
      </c>
      <c r="V294" s="48"/>
      <c r="W294" s="48">
        <v>7922</v>
      </c>
      <c r="X294" s="78"/>
    </row>
    <row r="295" spans="1:24" s="36" customFormat="1" x14ac:dyDescent="0.25">
      <c r="A295" s="57" t="s">
        <v>407</v>
      </c>
      <c r="B295" s="29">
        <v>50</v>
      </c>
      <c r="C295" s="48">
        <v>174</v>
      </c>
      <c r="D295" s="29">
        <v>248</v>
      </c>
      <c r="E295" s="113">
        <f t="shared" si="30"/>
        <v>74</v>
      </c>
      <c r="F295" s="136">
        <v>247</v>
      </c>
      <c r="G295" s="22">
        <v>261</v>
      </c>
      <c r="H295" s="14">
        <v>283</v>
      </c>
      <c r="I295" s="48">
        <v>311</v>
      </c>
      <c r="J295" s="52">
        <f t="shared" si="31"/>
        <v>63</v>
      </c>
      <c r="K295" s="74">
        <v>312</v>
      </c>
      <c r="L295" s="48">
        <v>340</v>
      </c>
      <c r="M295" s="48">
        <v>354</v>
      </c>
      <c r="N295" s="48">
        <v>375</v>
      </c>
      <c r="O295" s="65">
        <v>127</v>
      </c>
      <c r="P295" s="99">
        <v>381</v>
      </c>
      <c r="Q295" s="48">
        <v>400</v>
      </c>
      <c r="R295" s="48">
        <v>423</v>
      </c>
      <c r="S295" s="15">
        <v>423</v>
      </c>
      <c r="T295" s="100">
        <v>175</v>
      </c>
      <c r="U295" s="101">
        <v>430</v>
      </c>
      <c r="V295" s="48"/>
      <c r="W295" s="48">
        <v>434</v>
      </c>
      <c r="X295" s="78"/>
    </row>
    <row r="296" spans="1:24" s="19" customFormat="1" x14ac:dyDescent="0.25">
      <c r="A296" s="57" t="s">
        <v>408</v>
      </c>
      <c r="B296" s="29">
        <v>136</v>
      </c>
      <c r="C296" s="48">
        <v>302</v>
      </c>
      <c r="D296" s="29">
        <v>433</v>
      </c>
      <c r="E296" s="113">
        <f t="shared" si="30"/>
        <v>131</v>
      </c>
      <c r="F296" s="136">
        <v>464</v>
      </c>
      <c r="G296" s="22">
        <v>456</v>
      </c>
      <c r="H296" s="14">
        <v>487</v>
      </c>
      <c r="I296" s="48">
        <v>532</v>
      </c>
      <c r="J296" s="52">
        <f t="shared" si="31"/>
        <v>99</v>
      </c>
      <c r="K296" s="74">
        <v>579</v>
      </c>
      <c r="L296" s="48">
        <v>572</v>
      </c>
      <c r="M296" s="48">
        <v>593</v>
      </c>
      <c r="N296" s="48">
        <v>622</v>
      </c>
      <c r="O296" s="65">
        <v>189</v>
      </c>
      <c r="P296" s="99">
        <v>679</v>
      </c>
      <c r="Q296" s="48">
        <v>652</v>
      </c>
      <c r="R296" s="48">
        <v>678</v>
      </c>
      <c r="S296" s="48">
        <v>678</v>
      </c>
      <c r="T296" s="100">
        <v>245</v>
      </c>
      <c r="U296" s="101">
        <v>736</v>
      </c>
      <c r="V296" s="48"/>
      <c r="W296" s="48">
        <v>701</v>
      </c>
    </row>
    <row r="297" spans="1:24" s="19" customFormat="1" x14ac:dyDescent="0.25">
      <c r="A297" s="57" t="s">
        <v>409</v>
      </c>
      <c r="B297" s="29">
        <v>118</v>
      </c>
      <c r="C297" s="48">
        <v>277</v>
      </c>
      <c r="D297" s="29">
        <v>324</v>
      </c>
      <c r="E297" s="113">
        <f t="shared" si="30"/>
        <v>47</v>
      </c>
      <c r="F297" s="136">
        <v>420</v>
      </c>
      <c r="G297" s="22">
        <v>352</v>
      </c>
      <c r="H297" s="14">
        <v>383</v>
      </c>
      <c r="I297" s="48">
        <v>426</v>
      </c>
      <c r="J297" s="52">
        <f t="shared" si="31"/>
        <v>102</v>
      </c>
      <c r="K297" s="74">
        <v>570</v>
      </c>
      <c r="L297" s="48">
        <v>470</v>
      </c>
      <c r="M297" s="48">
        <v>486</v>
      </c>
      <c r="N297" s="48">
        <v>516</v>
      </c>
      <c r="O297" s="65">
        <v>192</v>
      </c>
      <c r="P297" s="99">
        <v>728</v>
      </c>
      <c r="Q297" s="48">
        <v>562</v>
      </c>
      <c r="R297" s="48">
        <v>597</v>
      </c>
      <c r="S297" s="15">
        <v>597</v>
      </c>
      <c r="T297" s="100">
        <v>273</v>
      </c>
      <c r="U297" s="101">
        <v>860</v>
      </c>
      <c r="V297" s="48"/>
      <c r="W297" s="48">
        <v>622</v>
      </c>
      <c r="X297"/>
    </row>
    <row r="298" spans="1:24" s="56" customFormat="1" x14ac:dyDescent="0.25">
      <c r="A298" s="57" t="s">
        <v>410</v>
      </c>
      <c r="B298" s="29">
        <v>72</v>
      </c>
      <c r="C298" s="48">
        <v>193</v>
      </c>
      <c r="D298" s="29">
        <v>234</v>
      </c>
      <c r="E298" s="113">
        <f t="shared" si="30"/>
        <v>41</v>
      </c>
      <c r="F298" s="136">
        <v>264</v>
      </c>
      <c r="G298" s="22">
        <v>252</v>
      </c>
      <c r="H298" s="14">
        <v>286</v>
      </c>
      <c r="I298" s="48">
        <v>318</v>
      </c>
      <c r="J298" s="52">
        <f t="shared" si="31"/>
        <v>84</v>
      </c>
      <c r="K298" s="74">
        <v>377</v>
      </c>
      <c r="L298" s="48">
        <v>350</v>
      </c>
      <c r="M298" s="48">
        <v>360</v>
      </c>
      <c r="N298" s="48">
        <v>388</v>
      </c>
      <c r="O298" s="65">
        <v>154</v>
      </c>
      <c r="P298" s="99">
        <v>463</v>
      </c>
      <c r="Q298" s="48">
        <v>419</v>
      </c>
      <c r="R298" s="48">
        <v>450</v>
      </c>
      <c r="S298" s="15">
        <v>450</v>
      </c>
      <c r="T298" s="100">
        <v>216</v>
      </c>
      <c r="U298" s="101">
        <v>541</v>
      </c>
      <c r="V298" s="48"/>
      <c r="W298" s="48">
        <v>464</v>
      </c>
      <c r="X298" s="19"/>
    </row>
    <row r="299" spans="1:24" s="19" customFormat="1" x14ac:dyDescent="0.25">
      <c r="A299" s="57" t="s">
        <v>411</v>
      </c>
      <c r="B299" s="29">
        <v>108</v>
      </c>
      <c r="C299" s="48">
        <v>301</v>
      </c>
      <c r="D299" s="29">
        <v>336</v>
      </c>
      <c r="E299" s="113">
        <f t="shared" si="30"/>
        <v>35</v>
      </c>
      <c r="F299" s="136">
        <v>377</v>
      </c>
      <c r="G299" s="22">
        <v>354</v>
      </c>
      <c r="H299" s="14">
        <v>389</v>
      </c>
      <c r="I299" s="48">
        <v>463</v>
      </c>
      <c r="J299" s="52">
        <f t="shared" si="31"/>
        <v>127</v>
      </c>
      <c r="K299" s="74">
        <v>534</v>
      </c>
      <c r="L299" s="48">
        <v>499</v>
      </c>
      <c r="M299" s="48">
        <v>512</v>
      </c>
      <c r="N299" s="48">
        <v>540</v>
      </c>
      <c r="O299" s="65">
        <v>204</v>
      </c>
      <c r="P299" s="99">
        <v>644</v>
      </c>
      <c r="Q299" s="48">
        <v>579</v>
      </c>
      <c r="R299" s="48">
        <v>608</v>
      </c>
      <c r="S299" s="48">
        <v>608</v>
      </c>
      <c r="T299" s="100">
        <v>272</v>
      </c>
      <c r="U299" s="101">
        <v>731</v>
      </c>
      <c r="V299" s="48"/>
      <c r="W299" s="48">
        <v>641</v>
      </c>
    </row>
    <row r="300" spans="1:24" s="19" customFormat="1" x14ac:dyDescent="0.25">
      <c r="A300" s="57" t="s">
        <v>412</v>
      </c>
      <c r="B300" s="29">
        <v>101</v>
      </c>
      <c r="C300" s="48">
        <v>238</v>
      </c>
      <c r="D300" s="29">
        <v>274</v>
      </c>
      <c r="E300" s="113">
        <f t="shared" si="30"/>
        <v>36</v>
      </c>
      <c r="F300" s="136">
        <v>333</v>
      </c>
      <c r="G300" s="22">
        <v>291</v>
      </c>
      <c r="H300" s="14">
        <v>324</v>
      </c>
      <c r="I300" s="48">
        <v>369</v>
      </c>
      <c r="J300" s="52">
        <f t="shared" si="31"/>
        <v>95</v>
      </c>
      <c r="K300" s="74">
        <v>460</v>
      </c>
      <c r="L300" s="48">
        <v>408</v>
      </c>
      <c r="M300" s="48">
        <v>427</v>
      </c>
      <c r="N300" s="48">
        <v>455</v>
      </c>
      <c r="O300" s="65">
        <v>181</v>
      </c>
      <c r="P300" s="99">
        <v>583</v>
      </c>
      <c r="Q300" s="48">
        <v>494</v>
      </c>
      <c r="R300" s="48">
        <v>519</v>
      </c>
      <c r="S300" s="48">
        <v>519</v>
      </c>
      <c r="T300" s="100">
        <v>245</v>
      </c>
      <c r="U300" s="101">
        <v>671</v>
      </c>
      <c r="V300" s="48"/>
      <c r="W300" s="48">
        <v>547</v>
      </c>
    </row>
    <row r="301" spans="1:24" s="19" customFormat="1" x14ac:dyDescent="0.25">
      <c r="A301" s="57" t="s">
        <v>413</v>
      </c>
      <c r="B301" s="29">
        <v>75</v>
      </c>
      <c r="C301" s="48">
        <v>303</v>
      </c>
      <c r="D301" s="29">
        <v>408</v>
      </c>
      <c r="E301" s="113">
        <f t="shared" si="30"/>
        <v>105</v>
      </c>
      <c r="F301" s="136">
        <v>446</v>
      </c>
      <c r="G301" s="22">
        <v>425</v>
      </c>
      <c r="H301" s="14">
        <v>461</v>
      </c>
      <c r="I301" s="48">
        <v>493</v>
      </c>
      <c r="J301" s="52">
        <f t="shared" si="31"/>
        <v>85</v>
      </c>
      <c r="K301" s="74">
        <v>562</v>
      </c>
      <c r="L301" s="48">
        <v>521</v>
      </c>
      <c r="M301" s="48">
        <v>538</v>
      </c>
      <c r="N301" s="48">
        <v>596</v>
      </c>
      <c r="O301" s="65">
        <v>188</v>
      </c>
      <c r="P301" s="99">
        <v>693</v>
      </c>
      <c r="Q301" s="48">
        <v>629</v>
      </c>
      <c r="R301" s="48">
        <v>660</v>
      </c>
      <c r="S301" s="15">
        <v>660</v>
      </c>
      <c r="T301" s="100">
        <v>252</v>
      </c>
      <c r="U301" s="101">
        <v>777</v>
      </c>
      <c r="V301" s="48"/>
      <c r="W301" s="48">
        <v>688</v>
      </c>
      <c r="X301"/>
    </row>
    <row r="302" spans="1:24" s="19" customFormat="1" x14ac:dyDescent="0.25">
      <c r="A302" s="57" t="s">
        <v>414</v>
      </c>
      <c r="B302" s="29">
        <v>119</v>
      </c>
      <c r="C302" s="48">
        <v>323</v>
      </c>
      <c r="D302" s="29">
        <v>379</v>
      </c>
      <c r="E302" s="113">
        <f t="shared" si="30"/>
        <v>56</v>
      </c>
      <c r="F302" s="136">
        <v>501</v>
      </c>
      <c r="G302" s="22">
        <v>410</v>
      </c>
      <c r="H302" s="14">
        <v>461</v>
      </c>
      <c r="I302" s="48">
        <v>501</v>
      </c>
      <c r="J302" s="52">
        <f t="shared" si="31"/>
        <v>122</v>
      </c>
      <c r="K302" s="74">
        <v>688</v>
      </c>
      <c r="L302" s="48">
        <v>547</v>
      </c>
      <c r="M302" s="48">
        <v>567</v>
      </c>
      <c r="N302" s="48">
        <v>601</v>
      </c>
      <c r="O302" s="65">
        <v>222</v>
      </c>
      <c r="P302" s="99">
        <v>860</v>
      </c>
      <c r="Q302" s="48">
        <v>642</v>
      </c>
      <c r="R302" s="48">
        <v>678</v>
      </c>
      <c r="S302" s="15">
        <v>678</v>
      </c>
      <c r="T302" s="100">
        <v>299</v>
      </c>
      <c r="U302" s="101">
        <v>979</v>
      </c>
      <c r="V302" s="48"/>
      <c r="W302" s="48">
        <v>710</v>
      </c>
      <c r="X302"/>
    </row>
    <row r="303" spans="1:24" s="19" customFormat="1" x14ac:dyDescent="0.25">
      <c r="A303" s="57" t="s">
        <v>415</v>
      </c>
      <c r="B303" s="29">
        <v>224</v>
      </c>
      <c r="C303" s="48">
        <v>500</v>
      </c>
      <c r="D303" s="29">
        <v>526</v>
      </c>
      <c r="E303" s="113">
        <f t="shared" si="30"/>
        <v>26</v>
      </c>
      <c r="F303" s="136">
        <v>556</v>
      </c>
      <c r="G303" s="22">
        <v>554</v>
      </c>
      <c r="H303" s="14">
        <v>570</v>
      </c>
      <c r="I303" s="48">
        <v>593</v>
      </c>
      <c r="J303" s="52">
        <f t="shared" si="31"/>
        <v>67</v>
      </c>
      <c r="K303" s="74">
        <v>626</v>
      </c>
      <c r="L303" s="48">
        <v>613</v>
      </c>
      <c r="M303" s="48">
        <v>625</v>
      </c>
      <c r="N303" s="48">
        <v>649</v>
      </c>
      <c r="O303" s="65">
        <v>123</v>
      </c>
      <c r="P303" s="99">
        <v>689</v>
      </c>
      <c r="Q303" s="48">
        <v>748</v>
      </c>
      <c r="R303" s="48">
        <v>767</v>
      </c>
      <c r="S303" s="15">
        <v>767</v>
      </c>
      <c r="T303" s="100">
        <v>241</v>
      </c>
      <c r="U303" s="101">
        <v>811</v>
      </c>
      <c r="V303" s="48"/>
      <c r="W303" s="48">
        <v>779</v>
      </c>
      <c r="X303"/>
    </row>
    <row r="304" spans="1:24" s="19" customFormat="1" x14ac:dyDescent="0.25">
      <c r="A304" s="17" t="s">
        <v>416</v>
      </c>
      <c r="B304" s="76">
        <f>SUM(B305:B306)</f>
        <v>4602</v>
      </c>
      <c r="C304" s="18"/>
      <c r="D304" s="76">
        <f>SUM(D305:D306)</f>
        <v>5042</v>
      </c>
      <c r="E304" s="113">
        <f>SUM(E305:E306)</f>
        <v>8</v>
      </c>
      <c r="F304" s="115">
        <f>SUM(F305:F306)</f>
        <v>5446</v>
      </c>
      <c r="G304" s="53"/>
      <c r="H304" s="18"/>
      <c r="I304" s="77">
        <f>SUM(I305:I306)</f>
        <v>5094</v>
      </c>
      <c r="J304" s="72">
        <f>SUM(J305:J306)</f>
        <v>52</v>
      </c>
      <c r="K304" s="73">
        <f>SUM(K305:K306)</f>
        <v>5513</v>
      </c>
      <c r="L304" s="18"/>
      <c r="M304" s="18"/>
      <c r="N304" s="76">
        <f>SUM(N305:N306)</f>
        <v>5183</v>
      </c>
      <c r="O304" s="102">
        <v>141</v>
      </c>
      <c r="P304" s="103">
        <v>5681</v>
      </c>
      <c r="Q304" s="18"/>
      <c r="R304" s="18"/>
      <c r="S304" s="76">
        <f>SUM(S305:S306)</f>
        <v>5193</v>
      </c>
      <c r="T304" s="104">
        <v>151</v>
      </c>
      <c r="U304" s="105">
        <f>SUM(U305:U306)</f>
        <v>5694</v>
      </c>
      <c r="V304" s="18"/>
      <c r="W304" s="18"/>
      <c r="X304"/>
    </row>
    <row r="305" spans="1:24" s="19" customFormat="1" x14ac:dyDescent="0.25">
      <c r="A305" s="20" t="s">
        <v>279</v>
      </c>
      <c r="B305" s="29">
        <v>4601</v>
      </c>
      <c r="C305" s="14">
        <v>5033</v>
      </c>
      <c r="D305" s="29">
        <v>5041</v>
      </c>
      <c r="E305" s="113">
        <f>SUM(D305-C305)</f>
        <v>8</v>
      </c>
      <c r="F305" s="136">
        <v>5445</v>
      </c>
      <c r="G305" s="22">
        <v>5050</v>
      </c>
      <c r="H305" s="37">
        <v>5051</v>
      </c>
      <c r="I305" s="14">
        <v>5093</v>
      </c>
      <c r="J305" s="52">
        <f>SUM(I305-D305)</f>
        <v>52</v>
      </c>
      <c r="K305" s="74">
        <v>5512</v>
      </c>
      <c r="L305" s="14">
        <v>5093</v>
      </c>
      <c r="M305" s="15">
        <v>5182</v>
      </c>
      <c r="N305" s="15">
        <v>5182</v>
      </c>
      <c r="O305" s="65">
        <v>141</v>
      </c>
      <c r="P305" s="99">
        <v>5680</v>
      </c>
      <c r="Q305" s="15">
        <v>5182</v>
      </c>
      <c r="R305" s="14">
        <v>5184</v>
      </c>
      <c r="S305" s="14">
        <v>5192</v>
      </c>
      <c r="T305" s="100">
        <v>151</v>
      </c>
      <c r="U305" s="101">
        <v>5693</v>
      </c>
      <c r="V305" s="14"/>
      <c r="W305" s="14">
        <v>5413</v>
      </c>
      <c r="X305"/>
    </row>
    <row r="306" spans="1:24" s="19" customFormat="1" x14ac:dyDescent="0.25">
      <c r="A306" s="57" t="s">
        <v>463</v>
      </c>
      <c r="B306" s="29">
        <v>1</v>
      </c>
      <c r="C306" s="14">
        <v>1</v>
      </c>
      <c r="D306" s="29">
        <v>1</v>
      </c>
      <c r="E306" s="113">
        <v>0</v>
      </c>
      <c r="F306" s="136">
        <v>1</v>
      </c>
      <c r="G306" s="22">
        <v>1</v>
      </c>
      <c r="H306" s="14">
        <v>1</v>
      </c>
      <c r="I306" s="14">
        <v>1</v>
      </c>
      <c r="J306" s="52">
        <v>0</v>
      </c>
      <c r="K306" s="74">
        <v>1</v>
      </c>
      <c r="L306" s="14">
        <v>1</v>
      </c>
      <c r="M306" s="15">
        <v>1</v>
      </c>
      <c r="N306" s="15">
        <v>1</v>
      </c>
      <c r="O306" s="65">
        <v>0</v>
      </c>
      <c r="P306" s="99">
        <v>1</v>
      </c>
      <c r="Q306" s="15">
        <v>1</v>
      </c>
      <c r="R306" s="14">
        <v>1</v>
      </c>
      <c r="S306" s="14">
        <v>1</v>
      </c>
      <c r="T306" s="100">
        <v>0</v>
      </c>
      <c r="U306" s="101">
        <v>1</v>
      </c>
      <c r="V306" s="14"/>
      <c r="W306" s="14">
        <v>1</v>
      </c>
      <c r="X306"/>
    </row>
    <row r="307" spans="1:24" s="19" customFormat="1" x14ac:dyDescent="0.25">
      <c r="A307" s="17" t="s">
        <v>417</v>
      </c>
      <c r="B307" s="53"/>
      <c r="C307" s="18"/>
      <c r="D307" s="53"/>
      <c r="E307" s="113"/>
      <c r="F307" s="114"/>
      <c r="G307" s="53"/>
      <c r="H307" s="18"/>
      <c r="I307" s="18"/>
      <c r="J307" s="52"/>
      <c r="K307" s="74"/>
      <c r="L307" s="18"/>
      <c r="M307" s="18"/>
      <c r="N307" s="18"/>
      <c r="O307" s="65"/>
      <c r="P307" s="99"/>
      <c r="Q307" s="18"/>
      <c r="R307" s="18"/>
      <c r="S307" s="18"/>
      <c r="T307" s="100"/>
      <c r="U307" s="101"/>
      <c r="V307" s="18"/>
      <c r="W307" s="18"/>
      <c r="X307"/>
    </row>
    <row r="308" spans="1:24" s="19" customFormat="1" x14ac:dyDescent="0.25">
      <c r="A308" s="20" t="s">
        <v>70</v>
      </c>
      <c r="B308" s="79">
        <v>3065</v>
      </c>
      <c r="C308" s="15">
        <v>5114</v>
      </c>
      <c r="D308" s="79">
        <v>5468</v>
      </c>
      <c r="E308" s="112">
        <f>SUM(D308-C308)</f>
        <v>354</v>
      </c>
      <c r="F308" s="115">
        <v>6481</v>
      </c>
      <c r="G308" s="29">
        <v>5468</v>
      </c>
      <c r="H308" s="15">
        <v>5468</v>
      </c>
      <c r="I308" s="20">
        <v>5468</v>
      </c>
      <c r="J308" s="72">
        <f>SUM(I308-G308)</f>
        <v>0</v>
      </c>
      <c r="K308" s="73">
        <v>6481</v>
      </c>
      <c r="L308" s="15">
        <v>5628</v>
      </c>
      <c r="M308" s="15">
        <v>6004</v>
      </c>
      <c r="N308" s="79">
        <v>6065</v>
      </c>
      <c r="O308" s="102">
        <v>597</v>
      </c>
      <c r="P308" s="103">
        <v>7069</v>
      </c>
      <c r="Q308" s="15">
        <v>6203</v>
      </c>
      <c r="R308" s="15">
        <v>6203</v>
      </c>
      <c r="S308" s="79">
        <v>6571</v>
      </c>
      <c r="T308" s="104">
        <v>1103</v>
      </c>
      <c r="U308" s="105">
        <v>7683</v>
      </c>
      <c r="V308" s="15"/>
      <c r="W308" s="15">
        <v>6579</v>
      </c>
      <c r="X308"/>
    </row>
    <row r="309" spans="1:24" s="19" customFormat="1" x14ac:dyDescent="0.25">
      <c r="A309" s="17" t="s">
        <v>418</v>
      </c>
      <c r="B309" s="76">
        <f>SUM(B310:B318)</f>
        <v>6969</v>
      </c>
      <c r="C309" s="18"/>
      <c r="D309" s="76">
        <f>SUM(D310:D318)</f>
        <v>10772</v>
      </c>
      <c r="E309" s="112">
        <f>SUM(E310:E318)</f>
        <v>723</v>
      </c>
      <c r="F309" s="115">
        <f>SUM(F310:G318)</f>
        <v>24497</v>
      </c>
      <c r="G309" s="53"/>
      <c r="H309" s="18"/>
      <c r="I309" s="77">
        <f>SUM(I310:I318)</f>
        <v>12675</v>
      </c>
      <c r="J309" s="72">
        <f>SUM(J310:J318)</f>
        <v>1903</v>
      </c>
      <c r="K309" s="73">
        <f>SUM(K310:K318)</f>
        <v>15746</v>
      </c>
      <c r="L309" s="18"/>
      <c r="M309" s="18"/>
      <c r="N309" s="76">
        <f>SUM(N310:N318)</f>
        <v>13518</v>
      </c>
      <c r="O309" s="102">
        <f>SUM(O310:O318)</f>
        <v>2746</v>
      </c>
      <c r="P309" s="103">
        <f>SUM(P310:P318)</f>
        <v>17235</v>
      </c>
      <c r="Q309" s="18"/>
      <c r="R309" s="18"/>
      <c r="S309" s="76">
        <f>SUM(S310:S318)</f>
        <v>14153</v>
      </c>
      <c r="T309" s="104">
        <f>SUM(T310:T318)</f>
        <v>3381</v>
      </c>
      <c r="U309" s="105">
        <f>SUM(U310:U318)</f>
        <v>18185</v>
      </c>
      <c r="V309" s="18"/>
      <c r="W309" s="18"/>
      <c r="X309"/>
    </row>
    <row r="310" spans="1:24" s="19" customFormat="1" x14ac:dyDescent="0.25">
      <c r="A310" s="20" t="s">
        <v>58</v>
      </c>
      <c r="B310" s="29">
        <v>4047</v>
      </c>
      <c r="C310" s="15">
        <v>4949</v>
      </c>
      <c r="D310" s="29">
        <v>5177</v>
      </c>
      <c r="E310" s="113">
        <f t="shared" ref="E310:E318" si="32">SUM(D310-C310)</f>
        <v>228</v>
      </c>
      <c r="F310" s="136">
        <v>6077</v>
      </c>
      <c r="G310" s="29">
        <v>5293</v>
      </c>
      <c r="H310" s="14">
        <v>5825</v>
      </c>
      <c r="I310" s="14">
        <v>6012</v>
      </c>
      <c r="J310" s="52">
        <f t="shared" ref="J310:J318" si="33">SUM(I310-D310)</f>
        <v>835</v>
      </c>
      <c r="K310" s="74">
        <v>7043</v>
      </c>
      <c r="L310" s="15">
        <v>6182</v>
      </c>
      <c r="M310" s="15">
        <v>6182</v>
      </c>
      <c r="N310" s="15">
        <v>6273</v>
      </c>
      <c r="O310" s="65">
        <v>1096</v>
      </c>
      <c r="P310" s="99">
        <v>7529</v>
      </c>
      <c r="Q310" s="15">
        <v>6281</v>
      </c>
      <c r="R310" s="15">
        <v>6299</v>
      </c>
      <c r="S310" s="15">
        <v>6455</v>
      </c>
      <c r="T310" s="100">
        <v>1278</v>
      </c>
      <c r="U310" s="101">
        <v>7814</v>
      </c>
      <c r="V310" s="15"/>
      <c r="W310" s="15">
        <v>6688</v>
      </c>
      <c r="X310"/>
    </row>
    <row r="311" spans="1:24" s="19" customFormat="1" x14ac:dyDescent="0.25">
      <c r="A311" s="15" t="s">
        <v>281</v>
      </c>
      <c r="B311" s="29">
        <v>366</v>
      </c>
      <c r="C311" s="15">
        <v>635</v>
      </c>
      <c r="D311" s="29">
        <v>692</v>
      </c>
      <c r="E311" s="113">
        <f t="shared" si="32"/>
        <v>57</v>
      </c>
      <c r="F311" s="136">
        <v>906</v>
      </c>
      <c r="G311" s="22">
        <v>731</v>
      </c>
      <c r="H311" s="14">
        <v>775</v>
      </c>
      <c r="I311" s="15">
        <v>826</v>
      </c>
      <c r="J311" s="52">
        <f t="shared" si="33"/>
        <v>134</v>
      </c>
      <c r="K311" s="74">
        <v>1109</v>
      </c>
      <c r="L311" s="15">
        <v>869</v>
      </c>
      <c r="M311" s="15">
        <v>870</v>
      </c>
      <c r="N311" s="15">
        <v>895</v>
      </c>
      <c r="O311" s="65">
        <v>203</v>
      </c>
      <c r="P311" s="99">
        <v>1241</v>
      </c>
      <c r="Q311" s="15">
        <v>898</v>
      </c>
      <c r="R311" s="15">
        <v>901</v>
      </c>
      <c r="S311" s="15">
        <v>954</v>
      </c>
      <c r="T311" s="100">
        <v>262</v>
      </c>
      <c r="U311" s="101">
        <v>1331</v>
      </c>
      <c r="V311" s="15"/>
      <c r="W311" s="15">
        <v>1031</v>
      </c>
      <c r="X311"/>
    </row>
    <row r="312" spans="1:24" s="19" customFormat="1" x14ac:dyDescent="0.25">
      <c r="A312" s="15" t="s">
        <v>282</v>
      </c>
      <c r="B312" s="29">
        <v>362</v>
      </c>
      <c r="C312" s="15">
        <v>640</v>
      </c>
      <c r="D312" s="29">
        <v>715</v>
      </c>
      <c r="E312" s="113">
        <f t="shared" si="32"/>
        <v>75</v>
      </c>
      <c r="F312" s="136">
        <v>967</v>
      </c>
      <c r="G312" s="22">
        <v>761</v>
      </c>
      <c r="H312" s="14">
        <v>802</v>
      </c>
      <c r="I312" s="15">
        <v>852</v>
      </c>
      <c r="J312" s="52">
        <f t="shared" si="33"/>
        <v>137</v>
      </c>
      <c r="K312" s="74">
        <v>1181</v>
      </c>
      <c r="L312" s="15">
        <v>901</v>
      </c>
      <c r="M312" s="15">
        <v>901</v>
      </c>
      <c r="N312" s="15">
        <v>930</v>
      </c>
      <c r="O312" s="65">
        <v>215</v>
      </c>
      <c r="P312" s="99">
        <v>1329</v>
      </c>
      <c r="Q312" s="15">
        <v>935</v>
      </c>
      <c r="R312" s="15">
        <v>941</v>
      </c>
      <c r="S312" s="15">
        <v>995</v>
      </c>
      <c r="T312" s="100">
        <v>280</v>
      </c>
      <c r="U312" s="101">
        <v>1435</v>
      </c>
      <c r="V312" s="15"/>
      <c r="W312" s="15">
        <v>1044</v>
      </c>
      <c r="X312"/>
    </row>
    <row r="313" spans="1:24" s="19" customFormat="1" x14ac:dyDescent="0.25">
      <c r="A313" s="15" t="s">
        <v>419</v>
      </c>
      <c r="B313" s="29">
        <v>402</v>
      </c>
      <c r="C313" s="15">
        <v>736</v>
      </c>
      <c r="D313" s="29">
        <v>808</v>
      </c>
      <c r="E313" s="113">
        <f t="shared" si="32"/>
        <v>72</v>
      </c>
      <c r="F313" s="136">
        <v>963</v>
      </c>
      <c r="G313" s="22">
        <v>852</v>
      </c>
      <c r="H313" s="14">
        <v>906</v>
      </c>
      <c r="I313" s="15">
        <v>957</v>
      </c>
      <c r="J313" s="52">
        <f t="shared" si="33"/>
        <v>149</v>
      </c>
      <c r="K313" s="74">
        <v>1169</v>
      </c>
      <c r="L313" s="15">
        <v>1011</v>
      </c>
      <c r="M313" s="15">
        <v>1011</v>
      </c>
      <c r="N313" s="15">
        <v>1043</v>
      </c>
      <c r="O313" s="65">
        <v>235</v>
      </c>
      <c r="P313" s="99">
        <v>1302</v>
      </c>
      <c r="Q313" s="15">
        <v>1044</v>
      </c>
      <c r="R313" s="15">
        <v>1048</v>
      </c>
      <c r="S313" s="15">
        <v>1100</v>
      </c>
      <c r="T313" s="100">
        <v>292</v>
      </c>
      <c r="U313" s="101">
        <v>1376</v>
      </c>
      <c r="V313" s="15"/>
      <c r="W313" s="15">
        <v>1164</v>
      </c>
      <c r="X313"/>
    </row>
    <row r="314" spans="1:24" s="56" customFormat="1" x14ac:dyDescent="0.25">
      <c r="A314" s="15" t="s">
        <v>283</v>
      </c>
      <c r="B314" s="29">
        <v>374</v>
      </c>
      <c r="C314" s="15">
        <v>642</v>
      </c>
      <c r="D314" s="29">
        <v>689</v>
      </c>
      <c r="E314" s="113">
        <f t="shared" si="32"/>
        <v>47</v>
      </c>
      <c r="F314" s="136">
        <v>797</v>
      </c>
      <c r="G314" s="22">
        <v>734</v>
      </c>
      <c r="H314" s="14">
        <v>778</v>
      </c>
      <c r="I314" s="15">
        <v>828</v>
      </c>
      <c r="J314" s="52">
        <f t="shared" si="33"/>
        <v>139</v>
      </c>
      <c r="K314" s="74">
        <v>944</v>
      </c>
      <c r="L314" s="15">
        <v>864</v>
      </c>
      <c r="M314" s="15">
        <v>865</v>
      </c>
      <c r="N314" s="15">
        <v>889</v>
      </c>
      <c r="O314" s="65">
        <v>200</v>
      </c>
      <c r="P314" s="99">
        <v>1020</v>
      </c>
      <c r="Q314" s="15">
        <v>892</v>
      </c>
      <c r="R314" s="15">
        <v>897</v>
      </c>
      <c r="S314" s="15">
        <v>942</v>
      </c>
      <c r="T314" s="100">
        <v>253</v>
      </c>
      <c r="U314" s="101">
        <v>1079</v>
      </c>
      <c r="V314" s="15"/>
      <c r="W314" s="15">
        <v>1024</v>
      </c>
      <c r="X314" s="19"/>
    </row>
    <row r="315" spans="1:24" s="19" customFormat="1" x14ac:dyDescent="0.25">
      <c r="A315" s="15" t="s">
        <v>284</v>
      </c>
      <c r="B315" s="29">
        <v>414</v>
      </c>
      <c r="C315" s="15">
        <v>718</v>
      </c>
      <c r="D315" s="29">
        <v>786</v>
      </c>
      <c r="E315" s="113">
        <f t="shared" si="32"/>
        <v>68</v>
      </c>
      <c r="F315" s="136">
        <v>1171</v>
      </c>
      <c r="G315" s="22">
        <v>829</v>
      </c>
      <c r="H315" s="14">
        <v>880</v>
      </c>
      <c r="I315" s="15">
        <v>932</v>
      </c>
      <c r="J315" s="52">
        <f t="shared" si="33"/>
        <v>146</v>
      </c>
      <c r="K315" s="74">
        <v>1430</v>
      </c>
      <c r="L315" s="15">
        <v>991</v>
      </c>
      <c r="M315" s="15">
        <v>991</v>
      </c>
      <c r="N315" s="15">
        <v>1018</v>
      </c>
      <c r="O315" s="65">
        <v>232</v>
      </c>
      <c r="P315" s="99">
        <v>1612</v>
      </c>
      <c r="Q315" s="15">
        <v>1023</v>
      </c>
      <c r="R315" s="15">
        <v>1028</v>
      </c>
      <c r="S315" s="15">
        <v>1077</v>
      </c>
      <c r="T315" s="100">
        <v>291</v>
      </c>
      <c r="U315" s="101">
        <v>1728</v>
      </c>
      <c r="V315" s="15"/>
      <c r="W315" s="15">
        <v>1148</v>
      </c>
      <c r="X315" s="78"/>
    </row>
    <row r="316" spans="1:24" s="19" customFormat="1" x14ac:dyDescent="0.25">
      <c r="A316" s="15" t="s">
        <v>285</v>
      </c>
      <c r="B316" s="29">
        <v>294</v>
      </c>
      <c r="C316" s="15">
        <v>530</v>
      </c>
      <c r="D316" s="29">
        <v>582</v>
      </c>
      <c r="E316" s="113">
        <f t="shared" si="32"/>
        <v>52</v>
      </c>
      <c r="F316" s="136">
        <v>611</v>
      </c>
      <c r="G316" s="22">
        <v>621</v>
      </c>
      <c r="H316" s="14">
        <v>659</v>
      </c>
      <c r="I316" s="15">
        <v>706</v>
      </c>
      <c r="J316" s="52">
        <f t="shared" si="33"/>
        <v>124</v>
      </c>
      <c r="K316" s="74">
        <v>736</v>
      </c>
      <c r="L316" s="15">
        <v>740</v>
      </c>
      <c r="M316" s="15">
        <v>740</v>
      </c>
      <c r="N316" s="15">
        <v>765</v>
      </c>
      <c r="O316" s="65">
        <v>183</v>
      </c>
      <c r="P316" s="99">
        <v>813</v>
      </c>
      <c r="Q316" s="15">
        <v>766</v>
      </c>
      <c r="R316" s="15">
        <v>771</v>
      </c>
      <c r="S316" s="15">
        <v>806</v>
      </c>
      <c r="T316" s="100">
        <v>224</v>
      </c>
      <c r="U316" s="101">
        <v>856</v>
      </c>
      <c r="V316" s="15"/>
      <c r="W316" s="15">
        <v>860</v>
      </c>
    </row>
    <row r="317" spans="1:24" s="19" customFormat="1" x14ac:dyDescent="0.25">
      <c r="A317" s="15" t="s">
        <v>286</v>
      </c>
      <c r="B317" s="29">
        <v>321</v>
      </c>
      <c r="C317" s="15">
        <v>547</v>
      </c>
      <c r="D317" s="29">
        <v>600</v>
      </c>
      <c r="E317" s="113">
        <f t="shared" si="32"/>
        <v>53</v>
      </c>
      <c r="F317" s="136">
        <v>773</v>
      </c>
      <c r="G317" s="22">
        <v>644</v>
      </c>
      <c r="H317" s="14">
        <v>674</v>
      </c>
      <c r="I317" s="15">
        <v>716</v>
      </c>
      <c r="J317" s="52">
        <f t="shared" si="33"/>
        <v>116</v>
      </c>
      <c r="K317" s="74">
        <v>938</v>
      </c>
      <c r="L317" s="15">
        <v>762</v>
      </c>
      <c r="M317" s="15">
        <v>762</v>
      </c>
      <c r="N317" s="15">
        <v>785</v>
      </c>
      <c r="O317" s="65">
        <v>185</v>
      </c>
      <c r="P317" s="99">
        <v>1044</v>
      </c>
      <c r="Q317" s="15">
        <v>786</v>
      </c>
      <c r="R317" s="15">
        <v>789</v>
      </c>
      <c r="S317" s="15">
        <v>840</v>
      </c>
      <c r="T317" s="100">
        <v>240</v>
      </c>
      <c r="U317" s="101">
        <v>1117</v>
      </c>
      <c r="V317" s="15"/>
      <c r="W317" s="15">
        <v>881</v>
      </c>
      <c r="X317"/>
    </row>
    <row r="318" spans="1:24" s="19" customFormat="1" x14ac:dyDescent="0.25">
      <c r="A318" s="15" t="s">
        <v>288</v>
      </c>
      <c r="B318" s="29">
        <v>389</v>
      </c>
      <c r="C318" s="15">
        <v>652</v>
      </c>
      <c r="D318" s="29">
        <v>723</v>
      </c>
      <c r="E318" s="113">
        <f t="shared" si="32"/>
        <v>71</v>
      </c>
      <c r="F318" s="136">
        <v>1002</v>
      </c>
      <c r="G318" s="22">
        <v>765</v>
      </c>
      <c r="H318" s="14">
        <v>803</v>
      </c>
      <c r="I318" s="15">
        <v>846</v>
      </c>
      <c r="J318" s="52">
        <f t="shared" si="33"/>
        <v>123</v>
      </c>
      <c r="K318" s="74">
        <v>1196</v>
      </c>
      <c r="L318" s="15">
        <v>893</v>
      </c>
      <c r="M318" s="15">
        <v>893</v>
      </c>
      <c r="N318" s="15">
        <v>920</v>
      </c>
      <c r="O318" s="65">
        <v>197</v>
      </c>
      <c r="P318" s="99">
        <v>1345</v>
      </c>
      <c r="Q318" s="15">
        <v>925</v>
      </c>
      <c r="R318" s="15">
        <v>931</v>
      </c>
      <c r="S318" s="15">
        <v>984</v>
      </c>
      <c r="T318" s="100">
        <v>261</v>
      </c>
      <c r="U318" s="101">
        <v>1449</v>
      </c>
      <c r="V318" s="15"/>
      <c r="W318" s="15">
        <v>1043</v>
      </c>
    </row>
    <row r="319" spans="1:24" s="19" customFormat="1" x14ac:dyDescent="0.25">
      <c r="A319" s="17" t="s">
        <v>420</v>
      </c>
      <c r="B319" s="76">
        <f>SUM(B320:B327)</f>
        <v>4758</v>
      </c>
      <c r="C319" s="18"/>
      <c r="D319" s="76">
        <f>SUM(D320:D327)</f>
        <v>6183</v>
      </c>
      <c r="E319" s="112">
        <f>SUM(E320:E327)</f>
        <v>149</v>
      </c>
      <c r="F319" s="115">
        <f>SUM(F320:F327)</f>
        <v>6764</v>
      </c>
      <c r="G319" s="53"/>
      <c r="H319" s="18"/>
      <c r="I319" s="77">
        <f>SUM(I320:I327)</f>
        <v>6488</v>
      </c>
      <c r="J319" s="72">
        <f>SUM(J320:J327)</f>
        <v>305</v>
      </c>
      <c r="K319" s="73">
        <f>SUM(K320:K327)</f>
        <v>7133</v>
      </c>
      <c r="L319" s="18"/>
      <c r="M319" s="18"/>
      <c r="N319" s="76">
        <f>SUM(N320:N327)</f>
        <v>6745</v>
      </c>
      <c r="O319" s="102">
        <f>SUM(O320:O327)</f>
        <v>562</v>
      </c>
      <c r="P319" s="103">
        <f>SUM(P320:P327)</f>
        <v>7419</v>
      </c>
      <c r="Q319" s="18"/>
      <c r="R319" s="18"/>
      <c r="S319" s="76">
        <f>SUM(S320:S327)</f>
        <v>6799</v>
      </c>
      <c r="T319" s="104">
        <f>SUM(T320:T327)</f>
        <v>616</v>
      </c>
      <c r="U319" s="105">
        <f>SUM(U320:U327)</f>
        <v>7487</v>
      </c>
      <c r="V319" s="18"/>
      <c r="W319" s="18"/>
    </row>
    <row r="320" spans="1:24" s="19" customFormat="1" x14ac:dyDescent="0.25">
      <c r="A320" s="20" t="s">
        <v>59</v>
      </c>
      <c r="B320" s="29">
        <v>3188</v>
      </c>
      <c r="C320" s="15">
        <v>4035</v>
      </c>
      <c r="D320" s="29">
        <v>4184</v>
      </c>
      <c r="E320" s="113">
        <f>SUM(D320-C320)</f>
        <v>149</v>
      </c>
      <c r="F320" s="136">
        <v>4547</v>
      </c>
      <c r="G320" s="29">
        <v>4227</v>
      </c>
      <c r="H320" s="15">
        <v>4420</v>
      </c>
      <c r="I320" s="15">
        <v>4472</v>
      </c>
      <c r="J320" s="52">
        <f t="shared" ref="J320:J327" si="34">SUM(I320-D320)</f>
        <v>288</v>
      </c>
      <c r="K320" s="74">
        <v>4890</v>
      </c>
      <c r="L320" s="15">
        <v>4535</v>
      </c>
      <c r="M320" s="15">
        <v>4653</v>
      </c>
      <c r="N320" s="15">
        <v>4653</v>
      </c>
      <c r="O320" s="65">
        <v>469</v>
      </c>
      <c r="P320" s="99">
        <v>5095</v>
      </c>
      <c r="Q320" s="15">
        <v>4653</v>
      </c>
      <c r="R320" s="15">
        <v>4654</v>
      </c>
      <c r="S320" s="15">
        <v>4658</v>
      </c>
      <c r="T320" s="100">
        <v>474</v>
      </c>
      <c r="U320" s="101">
        <v>5102</v>
      </c>
      <c r="V320" s="15"/>
      <c r="W320" s="15">
        <v>4758</v>
      </c>
    </row>
    <row r="321" spans="1:24" s="19" customFormat="1" x14ac:dyDescent="0.25">
      <c r="A321" s="21" t="s">
        <v>296</v>
      </c>
      <c r="B321" s="29">
        <v>350</v>
      </c>
      <c r="C321" s="14">
        <v>528</v>
      </c>
      <c r="D321" s="29">
        <v>528</v>
      </c>
      <c r="E321" s="113">
        <f>SUM(D321-C321)</f>
        <v>0</v>
      </c>
      <c r="F321" s="136">
        <v>536</v>
      </c>
      <c r="G321" s="29">
        <v>528</v>
      </c>
      <c r="H321" s="14">
        <v>528</v>
      </c>
      <c r="I321" s="14">
        <v>531</v>
      </c>
      <c r="J321" s="52">
        <f t="shared" si="34"/>
        <v>3</v>
      </c>
      <c r="K321" s="74">
        <v>540</v>
      </c>
      <c r="L321" s="14">
        <v>531</v>
      </c>
      <c r="M321" s="14">
        <v>533</v>
      </c>
      <c r="N321" s="14">
        <v>533</v>
      </c>
      <c r="O321" s="65">
        <v>5</v>
      </c>
      <c r="P321" s="99">
        <v>542</v>
      </c>
      <c r="Q321" s="14">
        <v>534</v>
      </c>
      <c r="R321" s="14">
        <v>534</v>
      </c>
      <c r="S321" s="14">
        <v>535</v>
      </c>
      <c r="T321" s="100">
        <v>7</v>
      </c>
      <c r="U321" s="101">
        <v>543</v>
      </c>
      <c r="V321" s="14"/>
      <c r="W321" s="14">
        <v>536</v>
      </c>
    </row>
    <row r="322" spans="1:24" s="19" customFormat="1" x14ac:dyDescent="0.25">
      <c r="A322" s="21" t="s">
        <v>292</v>
      </c>
      <c r="B322" s="29">
        <v>129</v>
      </c>
      <c r="C322" s="15">
        <v>184</v>
      </c>
      <c r="D322" s="29">
        <v>184</v>
      </c>
      <c r="E322" s="113">
        <f>SUM(D322-C322)</f>
        <v>0</v>
      </c>
      <c r="F322" s="136">
        <v>247</v>
      </c>
      <c r="G322" s="29">
        <v>184</v>
      </c>
      <c r="H322" s="14">
        <v>184</v>
      </c>
      <c r="I322" s="15">
        <v>186</v>
      </c>
      <c r="J322" s="52">
        <f t="shared" si="34"/>
        <v>2</v>
      </c>
      <c r="K322" s="74">
        <v>251</v>
      </c>
      <c r="L322" s="15">
        <v>186</v>
      </c>
      <c r="M322" s="15">
        <v>195</v>
      </c>
      <c r="N322" s="15">
        <v>195</v>
      </c>
      <c r="O322" s="65">
        <v>11</v>
      </c>
      <c r="P322" s="99">
        <v>260</v>
      </c>
      <c r="Q322" s="15">
        <v>195</v>
      </c>
      <c r="R322" s="15">
        <v>195</v>
      </c>
      <c r="S322" s="15">
        <v>196</v>
      </c>
      <c r="T322" s="100">
        <v>12</v>
      </c>
      <c r="U322" s="101">
        <v>263</v>
      </c>
      <c r="V322" s="15"/>
      <c r="W322" s="15">
        <v>197</v>
      </c>
    </row>
    <row r="323" spans="1:24" s="19" customFormat="1" x14ac:dyDescent="0.25">
      <c r="A323" s="21" t="s">
        <v>294</v>
      </c>
      <c r="B323" s="29">
        <v>229</v>
      </c>
      <c r="C323" s="14">
        <v>259</v>
      </c>
      <c r="D323" s="29">
        <v>259</v>
      </c>
      <c r="E323" s="113">
        <v>0</v>
      </c>
      <c r="F323" s="136">
        <v>259</v>
      </c>
      <c r="G323" s="29">
        <v>259</v>
      </c>
      <c r="H323" s="14">
        <v>259</v>
      </c>
      <c r="I323" s="14">
        <v>261</v>
      </c>
      <c r="J323" s="52">
        <f t="shared" si="34"/>
        <v>2</v>
      </c>
      <c r="K323" s="74">
        <v>261</v>
      </c>
      <c r="L323" s="14">
        <v>261</v>
      </c>
      <c r="M323" s="14">
        <v>270</v>
      </c>
      <c r="N323" s="14">
        <v>270</v>
      </c>
      <c r="O323" s="65">
        <v>11</v>
      </c>
      <c r="P323" s="99">
        <v>270</v>
      </c>
      <c r="Q323" s="14">
        <v>270</v>
      </c>
      <c r="R323" s="14">
        <v>270</v>
      </c>
      <c r="S323" s="14">
        <v>271</v>
      </c>
      <c r="T323" s="100">
        <v>12</v>
      </c>
      <c r="U323" s="101">
        <v>271</v>
      </c>
      <c r="V323" s="14"/>
      <c r="W323" s="14">
        <v>272</v>
      </c>
    </row>
    <row r="324" spans="1:24" s="19" customFormat="1" x14ac:dyDescent="0.25">
      <c r="A324" s="21" t="s">
        <v>290</v>
      </c>
      <c r="B324" s="29">
        <v>181</v>
      </c>
      <c r="C324" s="14">
        <v>221</v>
      </c>
      <c r="D324" s="29">
        <v>221</v>
      </c>
      <c r="E324" s="113">
        <v>0</v>
      </c>
      <c r="F324" s="136">
        <v>274</v>
      </c>
      <c r="G324" s="29">
        <v>221</v>
      </c>
      <c r="H324" s="14">
        <v>221</v>
      </c>
      <c r="I324" s="14">
        <v>223</v>
      </c>
      <c r="J324" s="52">
        <f t="shared" si="34"/>
        <v>2</v>
      </c>
      <c r="K324" s="74">
        <v>278</v>
      </c>
      <c r="L324" s="14">
        <v>223</v>
      </c>
      <c r="M324" s="14">
        <v>233</v>
      </c>
      <c r="N324" s="14">
        <v>233</v>
      </c>
      <c r="O324" s="65">
        <v>12</v>
      </c>
      <c r="P324" s="99">
        <v>291</v>
      </c>
      <c r="Q324" s="14">
        <v>233</v>
      </c>
      <c r="R324" s="14">
        <v>233</v>
      </c>
      <c r="S324" s="14">
        <v>234</v>
      </c>
      <c r="T324" s="100">
        <v>13</v>
      </c>
      <c r="U324" s="101">
        <v>294</v>
      </c>
      <c r="V324" s="14"/>
      <c r="W324" s="14">
        <v>235</v>
      </c>
    </row>
    <row r="325" spans="1:24" s="19" customFormat="1" x14ac:dyDescent="0.25">
      <c r="A325" s="21" t="s">
        <v>293</v>
      </c>
      <c r="B325" s="29">
        <v>351</v>
      </c>
      <c r="C325" s="43">
        <v>398</v>
      </c>
      <c r="D325" s="29">
        <v>398</v>
      </c>
      <c r="E325" s="113">
        <v>0</v>
      </c>
      <c r="F325" s="136">
        <v>465</v>
      </c>
      <c r="G325" s="29">
        <v>398</v>
      </c>
      <c r="H325" s="14">
        <v>398</v>
      </c>
      <c r="I325" s="15">
        <v>401</v>
      </c>
      <c r="J325" s="52">
        <f t="shared" si="34"/>
        <v>3</v>
      </c>
      <c r="K325" s="74">
        <v>471</v>
      </c>
      <c r="L325" s="15">
        <v>401</v>
      </c>
      <c r="M325" s="15">
        <v>415</v>
      </c>
      <c r="N325" s="15">
        <v>415</v>
      </c>
      <c r="O325" s="65">
        <v>17</v>
      </c>
      <c r="P325" s="99">
        <v>487</v>
      </c>
      <c r="Q325" s="15">
        <v>415</v>
      </c>
      <c r="R325" s="15">
        <v>415</v>
      </c>
      <c r="S325" s="15">
        <v>416</v>
      </c>
      <c r="T325" s="100">
        <v>18</v>
      </c>
      <c r="U325" s="101">
        <v>491</v>
      </c>
      <c r="V325" s="37"/>
      <c r="W325" s="15">
        <v>417</v>
      </c>
    </row>
    <row r="326" spans="1:24" s="19" customFormat="1" x14ac:dyDescent="0.25">
      <c r="A326" s="21" t="s">
        <v>295</v>
      </c>
      <c r="B326" s="29">
        <v>130</v>
      </c>
      <c r="C326" s="14">
        <v>167</v>
      </c>
      <c r="D326" s="29">
        <v>167</v>
      </c>
      <c r="E326" s="113">
        <v>0</v>
      </c>
      <c r="F326" s="136">
        <v>180</v>
      </c>
      <c r="G326" s="29">
        <v>167</v>
      </c>
      <c r="H326" s="14">
        <v>167</v>
      </c>
      <c r="I326" s="14">
        <v>170</v>
      </c>
      <c r="J326" s="52">
        <f t="shared" si="34"/>
        <v>3</v>
      </c>
      <c r="K326" s="74">
        <v>184</v>
      </c>
      <c r="L326" s="14">
        <v>170</v>
      </c>
      <c r="M326" s="14">
        <v>180</v>
      </c>
      <c r="N326" s="14">
        <v>197</v>
      </c>
      <c r="O326" s="65">
        <v>30</v>
      </c>
      <c r="P326" s="99">
        <v>211</v>
      </c>
      <c r="Q326" s="14">
        <v>203</v>
      </c>
      <c r="R326" s="14">
        <v>238</v>
      </c>
      <c r="S326" s="14">
        <v>239</v>
      </c>
      <c r="T326" s="100">
        <v>72</v>
      </c>
      <c r="U326" s="101">
        <v>258</v>
      </c>
      <c r="V326" s="14"/>
      <c r="W326" s="14">
        <v>240</v>
      </c>
    </row>
    <row r="327" spans="1:24" s="19" customFormat="1" x14ac:dyDescent="0.25">
      <c r="A327" s="21" t="s">
        <v>291</v>
      </c>
      <c r="B327" s="29">
        <v>200</v>
      </c>
      <c r="C327" s="15">
        <v>242</v>
      </c>
      <c r="D327" s="29">
        <v>242</v>
      </c>
      <c r="E327" s="113">
        <v>0</v>
      </c>
      <c r="F327" s="136">
        <v>256</v>
      </c>
      <c r="G327" s="29">
        <v>242</v>
      </c>
      <c r="H327" s="14">
        <v>242</v>
      </c>
      <c r="I327" s="15">
        <v>244</v>
      </c>
      <c r="J327" s="52">
        <f t="shared" si="34"/>
        <v>2</v>
      </c>
      <c r="K327" s="74">
        <v>258</v>
      </c>
      <c r="L327" s="15">
        <v>244</v>
      </c>
      <c r="M327" s="15">
        <v>249</v>
      </c>
      <c r="N327" s="15">
        <v>249</v>
      </c>
      <c r="O327" s="65">
        <v>7</v>
      </c>
      <c r="P327" s="99">
        <v>263</v>
      </c>
      <c r="Q327" s="15">
        <v>249</v>
      </c>
      <c r="R327" s="15">
        <v>249</v>
      </c>
      <c r="S327" s="15">
        <v>250</v>
      </c>
      <c r="T327" s="100">
        <v>8</v>
      </c>
      <c r="U327" s="101">
        <v>265</v>
      </c>
      <c r="V327" s="15"/>
      <c r="W327" s="15">
        <v>251</v>
      </c>
      <c r="X327"/>
    </row>
    <row r="328" spans="1:24" s="19" customFormat="1" x14ac:dyDescent="0.25">
      <c r="A328" s="17" t="s">
        <v>421</v>
      </c>
      <c r="B328" s="53"/>
      <c r="C328" s="18"/>
      <c r="D328" s="53"/>
      <c r="E328" s="113"/>
      <c r="F328" s="114"/>
      <c r="G328" s="53"/>
      <c r="H328" s="18"/>
      <c r="I328" s="18"/>
      <c r="J328" s="52"/>
      <c r="K328" s="74"/>
      <c r="L328" s="18"/>
      <c r="M328" s="18"/>
      <c r="N328" s="18"/>
      <c r="O328" s="65"/>
      <c r="P328" s="99"/>
      <c r="Q328" s="18"/>
      <c r="R328" s="18"/>
      <c r="S328" s="18"/>
      <c r="T328" s="100"/>
      <c r="U328" s="101"/>
      <c r="V328" s="18"/>
      <c r="W328" s="18"/>
    </row>
    <row r="329" spans="1:24" s="19" customFormat="1" x14ac:dyDescent="0.25">
      <c r="A329" s="20" t="s">
        <v>298</v>
      </c>
      <c r="B329" s="79">
        <v>1789</v>
      </c>
      <c r="C329" s="15">
        <v>2279</v>
      </c>
      <c r="D329" s="79">
        <v>2282</v>
      </c>
      <c r="E329" s="112">
        <f>SUM(D329-C329)</f>
        <v>3</v>
      </c>
      <c r="F329" s="115">
        <v>2330</v>
      </c>
      <c r="G329" s="117">
        <v>2281</v>
      </c>
      <c r="H329" s="15">
        <v>2299</v>
      </c>
      <c r="I329" s="20">
        <v>2300</v>
      </c>
      <c r="J329" s="72">
        <f>SUM(I329-D329)</f>
        <v>18</v>
      </c>
      <c r="K329" s="73">
        <v>2348</v>
      </c>
      <c r="L329" s="15">
        <v>2419</v>
      </c>
      <c r="M329" s="15">
        <v>2476</v>
      </c>
      <c r="N329" s="79">
        <v>2489</v>
      </c>
      <c r="O329" s="102">
        <v>207</v>
      </c>
      <c r="P329" s="103">
        <v>2543</v>
      </c>
      <c r="Q329" s="14">
        <v>2489</v>
      </c>
      <c r="R329" s="47">
        <v>2488</v>
      </c>
      <c r="S329" s="79">
        <v>2533</v>
      </c>
      <c r="T329" s="104">
        <v>251</v>
      </c>
      <c r="U329" s="105">
        <v>2589</v>
      </c>
      <c r="V329" s="15"/>
      <c r="W329" s="15">
        <v>2533</v>
      </c>
    </row>
    <row r="330" spans="1:24" s="19" customFormat="1" x14ac:dyDescent="0.25">
      <c r="A330" s="17" t="s">
        <v>422</v>
      </c>
      <c r="B330" s="76">
        <f>SUM(B331:B340)</f>
        <v>9459</v>
      </c>
      <c r="C330" s="18"/>
      <c r="D330" s="76">
        <f>SUM(D331:D340)</f>
        <v>17922</v>
      </c>
      <c r="E330" s="112">
        <f>SUM(E331:E340)</f>
        <v>769</v>
      </c>
      <c r="F330" s="115">
        <f>SUM(F331:F340)</f>
        <v>21193</v>
      </c>
      <c r="G330" s="53"/>
      <c r="H330" s="18"/>
      <c r="I330" s="77">
        <f>SUM(I331:I340)</f>
        <v>20526</v>
      </c>
      <c r="J330" s="72">
        <f>SUM(J331:J340)</f>
        <v>2604</v>
      </c>
      <c r="K330" s="73">
        <f>SUM(K331:K340)</f>
        <v>25515</v>
      </c>
      <c r="L330" s="18"/>
      <c r="M330" s="18"/>
      <c r="N330" s="76">
        <f>SUM(N331:N340)</f>
        <v>23100</v>
      </c>
      <c r="O330" s="102">
        <f>SUM(O331:O340)</f>
        <v>5178</v>
      </c>
      <c r="P330" s="103">
        <f>SUM(P331:P340)</f>
        <v>28472</v>
      </c>
      <c r="Q330" s="18"/>
      <c r="R330" s="18"/>
      <c r="S330" s="76">
        <f>SUM(S331:S340)</f>
        <v>24898</v>
      </c>
      <c r="T330" s="104">
        <f>SUM(T331:T340)</f>
        <v>6976</v>
      </c>
      <c r="U330" s="105">
        <f>SUM(U331:U340)</f>
        <v>30539</v>
      </c>
      <c r="V330" s="18"/>
      <c r="W330" s="18"/>
    </row>
    <row r="331" spans="1:24" s="19" customFormat="1" x14ac:dyDescent="0.25">
      <c r="A331" s="20" t="s">
        <v>60</v>
      </c>
      <c r="B331" s="29">
        <v>3377</v>
      </c>
      <c r="C331" s="14">
        <v>5452</v>
      </c>
      <c r="D331" s="29">
        <v>5651</v>
      </c>
      <c r="E331" s="113">
        <f t="shared" ref="E331:E340" si="35">SUM(D331-C331)</f>
        <v>199</v>
      </c>
      <c r="F331" s="136">
        <v>7218</v>
      </c>
      <c r="G331" s="22">
        <v>5783</v>
      </c>
      <c r="H331" s="14">
        <v>6068</v>
      </c>
      <c r="I331" s="14">
        <v>6342</v>
      </c>
      <c r="J331" s="52">
        <f t="shared" ref="J331:J340" si="36">SUM(I331-D331)</f>
        <v>691</v>
      </c>
      <c r="K331" s="74">
        <v>8096</v>
      </c>
      <c r="L331" s="14">
        <v>6685</v>
      </c>
      <c r="M331" s="14">
        <v>6826</v>
      </c>
      <c r="N331" s="14">
        <v>7114</v>
      </c>
      <c r="O331" s="65">
        <v>1463</v>
      </c>
      <c r="P331" s="99">
        <v>9003</v>
      </c>
      <c r="Q331" s="14">
        <v>7371</v>
      </c>
      <c r="R331" s="14">
        <v>7483</v>
      </c>
      <c r="S331" s="14">
        <v>7639</v>
      </c>
      <c r="T331" s="100">
        <v>1988</v>
      </c>
      <c r="U331" s="101">
        <v>9582</v>
      </c>
      <c r="V331" s="14"/>
      <c r="W331" s="14">
        <v>7855</v>
      </c>
    </row>
    <row r="332" spans="1:24" s="19" customFormat="1" x14ac:dyDescent="0.25">
      <c r="A332" s="15" t="s">
        <v>300</v>
      </c>
      <c r="B332" s="29">
        <v>434</v>
      </c>
      <c r="C332" s="14">
        <v>793</v>
      </c>
      <c r="D332" s="29">
        <v>823</v>
      </c>
      <c r="E332" s="113">
        <f t="shared" si="35"/>
        <v>30</v>
      </c>
      <c r="F332" s="136">
        <v>861</v>
      </c>
      <c r="G332" s="22">
        <v>847</v>
      </c>
      <c r="H332" s="14">
        <v>902</v>
      </c>
      <c r="I332" s="14">
        <v>942</v>
      </c>
      <c r="J332" s="52">
        <f t="shared" si="36"/>
        <v>119</v>
      </c>
      <c r="K332" s="74">
        <v>975</v>
      </c>
      <c r="L332" s="14">
        <v>981</v>
      </c>
      <c r="M332" s="14">
        <v>1001</v>
      </c>
      <c r="N332" s="14">
        <v>1044</v>
      </c>
      <c r="O332" s="65">
        <v>221</v>
      </c>
      <c r="P332" s="99">
        <v>1077</v>
      </c>
      <c r="Q332" s="14">
        <v>1067</v>
      </c>
      <c r="R332" s="15">
        <v>1078</v>
      </c>
      <c r="S332" s="14">
        <v>1098</v>
      </c>
      <c r="T332" s="100">
        <v>275</v>
      </c>
      <c r="U332" s="101">
        <v>1134</v>
      </c>
      <c r="V332" s="14"/>
      <c r="W332" s="14">
        <v>1128</v>
      </c>
    </row>
    <row r="333" spans="1:24" s="19" customFormat="1" x14ac:dyDescent="0.25">
      <c r="A333" s="15" t="s">
        <v>301</v>
      </c>
      <c r="B333" s="29">
        <v>1450</v>
      </c>
      <c r="C333" s="14">
        <v>2612</v>
      </c>
      <c r="D333" s="29">
        <v>2741</v>
      </c>
      <c r="E333" s="113">
        <f t="shared" si="35"/>
        <v>129</v>
      </c>
      <c r="F333" s="136">
        <v>3272</v>
      </c>
      <c r="G333" s="22">
        <v>2832</v>
      </c>
      <c r="H333" s="14">
        <v>3011</v>
      </c>
      <c r="I333" s="14">
        <v>3195</v>
      </c>
      <c r="J333" s="52">
        <f t="shared" si="36"/>
        <v>454</v>
      </c>
      <c r="K333" s="74">
        <v>3832</v>
      </c>
      <c r="L333" s="14">
        <v>3340</v>
      </c>
      <c r="M333" s="14">
        <v>3418</v>
      </c>
      <c r="N333" s="14">
        <v>3597</v>
      </c>
      <c r="O333" s="65">
        <v>856</v>
      </c>
      <c r="P333" s="99">
        <v>4295</v>
      </c>
      <c r="Q333" s="14">
        <v>3750</v>
      </c>
      <c r="R333" s="14">
        <v>3820</v>
      </c>
      <c r="S333" s="14">
        <v>3919</v>
      </c>
      <c r="T333" s="100">
        <v>1178</v>
      </c>
      <c r="U333" s="101">
        <v>4658</v>
      </c>
      <c r="V333" s="14"/>
      <c r="W333" s="14">
        <v>4046</v>
      </c>
    </row>
    <row r="334" spans="1:24" s="19" customFormat="1" x14ac:dyDescent="0.25">
      <c r="A334" s="15" t="s">
        <v>302</v>
      </c>
      <c r="B334" s="29">
        <v>553</v>
      </c>
      <c r="C334" s="14">
        <v>1117</v>
      </c>
      <c r="D334" s="29">
        <v>1168</v>
      </c>
      <c r="E334" s="113">
        <f t="shared" si="35"/>
        <v>51</v>
      </c>
      <c r="F334" s="136">
        <v>1698</v>
      </c>
      <c r="G334" s="22">
        <v>1202</v>
      </c>
      <c r="H334" s="14">
        <v>1267</v>
      </c>
      <c r="I334" s="14">
        <v>1331</v>
      </c>
      <c r="J334" s="52">
        <f t="shared" si="36"/>
        <v>163</v>
      </c>
      <c r="K334" s="74">
        <v>1940</v>
      </c>
      <c r="L334" s="14">
        <v>1399</v>
      </c>
      <c r="M334" s="14">
        <v>1436</v>
      </c>
      <c r="N334" s="14">
        <v>1509</v>
      </c>
      <c r="O334" s="65">
        <v>341</v>
      </c>
      <c r="P334" s="99">
        <v>2184</v>
      </c>
      <c r="Q334" s="14">
        <v>1565</v>
      </c>
      <c r="R334" s="14">
        <v>1584</v>
      </c>
      <c r="S334" s="14">
        <v>1639</v>
      </c>
      <c r="T334" s="100">
        <v>471</v>
      </c>
      <c r="U334" s="101">
        <v>2347</v>
      </c>
      <c r="V334" s="14"/>
      <c r="W334" s="14">
        <v>1721</v>
      </c>
    </row>
    <row r="335" spans="1:24" s="56" customFormat="1" x14ac:dyDescent="0.25">
      <c r="A335" s="15" t="s">
        <v>303</v>
      </c>
      <c r="B335" s="29">
        <v>493</v>
      </c>
      <c r="C335" s="14">
        <v>1036</v>
      </c>
      <c r="D335" s="29">
        <v>1081</v>
      </c>
      <c r="E335" s="113">
        <f t="shared" si="35"/>
        <v>45</v>
      </c>
      <c r="F335" s="136">
        <v>31</v>
      </c>
      <c r="G335" s="22">
        <v>1114</v>
      </c>
      <c r="H335" s="14">
        <v>1191</v>
      </c>
      <c r="I335" s="14">
        <v>1253</v>
      </c>
      <c r="J335" s="52">
        <f t="shared" si="36"/>
        <v>172</v>
      </c>
      <c r="K335" s="74">
        <v>1335</v>
      </c>
      <c r="L335" s="14">
        <v>1314</v>
      </c>
      <c r="M335" s="14">
        <v>1343</v>
      </c>
      <c r="N335" s="14">
        <v>1413</v>
      </c>
      <c r="O335" s="65">
        <v>332</v>
      </c>
      <c r="P335" s="99">
        <v>1491</v>
      </c>
      <c r="Q335" s="14">
        <v>1465</v>
      </c>
      <c r="R335" s="15">
        <v>1486</v>
      </c>
      <c r="S335" s="14">
        <v>1528</v>
      </c>
      <c r="T335" s="100">
        <v>447</v>
      </c>
      <c r="U335" s="101">
        <v>1609</v>
      </c>
      <c r="V335" s="14"/>
      <c r="W335" s="14">
        <v>1581</v>
      </c>
      <c r="X335" s="19"/>
    </row>
    <row r="336" spans="1:24" s="19" customFormat="1" x14ac:dyDescent="0.25">
      <c r="A336" s="15" t="s">
        <v>304</v>
      </c>
      <c r="B336" s="29">
        <v>712</v>
      </c>
      <c r="C336" s="14">
        <v>1351</v>
      </c>
      <c r="D336" s="29">
        <v>1419</v>
      </c>
      <c r="E336" s="113">
        <f t="shared" si="35"/>
        <v>68</v>
      </c>
      <c r="F336" s="136">
        <v>1846</v>
      </c>
      <c r="G336" s="22">
        <v>1496</v>
      </c>
      <c r="H336" s="14">
        <v>1612</v>
      </c>
      <c r="I336" s="14">
        <v>1690</v>
      </c>
      <c r="J336" s="52">
        <f t="shared" si="36"/>
        <v>271</v>
      </c>
      <c r="K336" s="74">
        <v>2195</v>
      </c>
      <c r="L336" s="14">
        <v>1769</v>
      </c>
      <c r="M336" s="14">
        <v>1830</v>
      </c>
      <c r="N336" s="14">
        <v>1934</v>
      </c>
      <c r="O336" s="65">
        <v>515</v>
      </c>
      <c r="P336" s="99">
        <v>2484</v>
      </c>
      <c r="Q336" s="14">
        <v>1997</v>
      </c>
      <c r="R336" s="15">
        <v>2023</v>
      </c>
      <c r="S336" s="14">
        <v>2081</v>
      </c>
      <c r="T336" s="100">
        <v>662</v>
      </c>
      <c r="U336" s="101">
        <v>2674</v>
      </c>
      <c r="V336" s="14"/>
      <c r="W336" s="14">
        <v>2161</v>
      </c>
      <c r="X336"/>
    </row>
    <row r="337" spans="1:24" s="19" customFormat="1" x14ac:dyDescent="0.25">
      <c r="A337" s="15" t="s">
        <v>305</v>
      </c>
      <c r="B337" s="29">
        <v>617</v>
      </c>
      <c r="C337" s="14">
        <v>1231</v>
      </c>
      <c r="D337" s="29">
        <v>1297</v>
      </c>
      <c r="E337" s="113">
        <f t="shared" si="35"/>
        <v>66</v>
      </c>
      <c r="F337" s="136">
        <v>1649</v>
      </c>
      <c r="G337" s="22">
        <v>1338</v>
      </c>
      <c r="H337" s="14">
        <v>1424</v>
      </c>
      <c r="I337" s="14">
        <v>1485</v>
      </c>
      <c r="J337" s="52">
        <f t="shared" si="36"/>
        <v>188</v>
      </c>
      <c r="K337" s="74">
        <v>1873</v>
      </c>
      <c r="L337" s="14">
        <v>1543</v>
      </c>
      <c r="M337" s="14">
        <v>1584</v>
      </c>
      <c r="N337" s="14">
        <v>1665</v>
      </c>
      <c r="O337" s="65">
        <v>368</v>
      </c>
      <c r="P337" s="99">
        <v>2082</v>
      </c>
      <c r="Q337" s="14">
        <v>1724</v>
      </c>
      <c r="R337" s="15">
        <v>1759</v>
      </c>
      <c r="S337" s="14">
        <v>1805</v>
      </c>
      <c r="T337" s="100">
        <v>508</v>
      </c>
      <c r="U337" s="101">
        <v>2244</v>
      </c>
      <c r="V337" s="14"/>
      <c r="W337" s="14">
        <v>1870</v>
      </c>
    </row>
    <row r="338" spans="1:24" s="19" customFormat="1" x14ac:dyDescent="0.25">
      <c r="A338" s="15" t="s">
        <v>306</v>
      </c>
      <c r="B338" s="29">
        <v>540</v>
      </c>
      <c r="C338" s="14">
        <v>985</v>
      </c>
      <c r="D338" s="29">
        <v>1024</v>
      </c>
      <c r="E338" s="113">
        <f t="shared" si="35"/>
        <v>39</v>
      </c>
      <c r="F338" s="136">
        <v>1095</v>
      </c>
      <c r="G338" s="22">
        <v>1058</v>
      </c>
      <c r="H338" s="14">
        <v>1124</v>
      </c>
      <c r="I338" s="14">
        <v>1176</v>
      </c>
      <c r="J338" s="52">
        <f t="shared" si="36"/>
        <v>152</v>
      </c>
      <c r="K338" s="74">
        <v>1247</v>
      </c>
      <c r="L338" s="14">
        <v>1225</v>
      </c>
      <c r="M338" s="14">
        <v>1244</v>
      </c>
      <c r="N338" s="14">
        <v>1306</v>
      </c>
      <c r="O338" s="65">
        <v>282</v>
      </c>
      <c r="P338" s="99">
        <v>1372</v>
      </c>
      <c r="Q338" s="14">
        <v>1356</v>
      </c>
      <c r="R338" s="15">
        <v>1372</v>
      </c>
      <c r="S338" s="14">
        <v>1396</v>
      </c>
      <c r="T338" s="100">
        <v>372</v>
      </c>
      <c r="U338" s="101">
        <v>1466</v>
      </c>
      <c r="V338" s="14"/>
      <c r="W338" s="14">
        <v>1443</v>
      </c>
      <c r="X338"/>
    </row>
    <row r="339" spans="1:24" s="19" customFormat="1" x14ac:dyDescent="0.25">
      <c r="A339" s="15" t="s">
        <v>307</v>
      </c>
      <c r="B339" s="29">
        <v>771</v>
      </c>
      <c r="C339" s="14">
        <v>1517</v>
      </c>
      <c r="D339" s="29">
        <v>1596</v>
      </c>
      <c r="E339" s="113">
        <f t="shared" si="35"/>
        <v>79</v>
      </c>
      <c r="F339" s="136">
        <v>2062</v>
      </c>
      <c r="G339" s="22">
        <v>1642</v>
      </c>
      <c r="H339" s="14">
        <v>1731</v>
      </c>
      <c r="I339" s="14">
        <v>1813</v>
      </c>
      <c r="J339" s="52">
        <f t="shared" si="36"/>
        <v>217</v>
      </c>
      <c r="K339" s="74">
        <v>2326</v>
      </c>
      <c r="L339" s="14">
        <v>1888</v>
      </c>
      <c r="M339" s="14">
        <v>1931</v>
      </c>
      <c r="N339" s="14">
        <v>2044</v>
      </c>
      <c r="O339" s="65">
        <v>448</v>
      </c>
      <c r="P339" s="99">
        <v>2579</v>
      </c>
      <c r="Q339" s="14">
        <v>2121</v>
      </c>
      <c r="R339" s="15">
        <v>2145</v>
      </c>
      <c r="S339" s="14">
        <v>2197</v>
      </c>
      <c r="T339" s="100">
        <v>601</v>
      </c>
      <c r="U339" s="101">
        <v>2755</v>
      </c>
      <c r="V339" s="14"/>
      <c r="W339" s="14">
        <v>2286</v>
      </c>
    </row>
    <row r="340" spans="1:24" s="19" customFormat="1" x14ac:dyDescent="0.25">
      <c r="A340" s="15" t="s">
        <v>308</v>
      </c>
      <c r="B340" s="29">
        <v>512</v>
      </c>
      <c r="C340" s="14">
        <v>1059</v>
      </c>
      <c r="D340" s="29">
        <v>1122</v>
      </c>
      <c r="E340" s="113">
        <f t="shared" si="35"/>
        <v>63</v>
      </c>
      <c r="F340" s="136">
        <v>1461</v>
      </c>
      <c r="G340" s="22">
        <v>1167</v>
      </c>
      <c r="H340" s="14">
        <v>1236</v>
      </c>
      <c r="I340" s="14">
        <v>1299</v>
      </c>
      <c r="J340" s="52">
        <f t="shared" si="36"/>
        <v>177</v>
      </c>
      <c r="K340" s="74">
        <v>1696</v>
      </c>
      <c r="L340" s="14">
        <v>1354</v>
      </c>
      <c r="M340" s="14">
        <v>1393</v>
      </c>
      <c r="N340" s="14">
        <v>1474</v>
      </c>
      <c r="O340" s="65">
        <v>352</v>
      </c>
      <c r="P340" s="99">
        <v>1905</v>
      </c>
      <c r="Q340" s="14">
        <v>1524</v>
      </c>
      <c r="R340" s="15">
        <v>1548</v>
      </c>
      <c r="S340" s="14">
        <v>1596</v>
      </c>
      <c r="T340" s="100">
        <v>474</v>
      </c>
      <c r="U340" s="101">
        <v>2070</v>
      </c>
      <c r="V340" s="14"/>
      <c r="W340" s="14">
        <v>1661</v>
      </c>
    </row>
    <row r="341" spans="1:24" s="19" customFormat="1" x14ac:dyDescent="0.25">
      <c r="A341" s="17" t="s">
        <v>423</v>
      </c>
      <c r="B341" s="53"/>
      <c r="C341" s="18"/>
      <c r="D341" s="53"/>
      <c r="E341" s="113"/>
      <c r="F341" s="114"/>
      <c r="G341" s="53"/>
      <c r="H341" s="18"/>
      <c r="I341" s="18"/>
      <c r="J341" s="52"/>
      <c r="K341" s="74"/>
      <c r="L341" s="18"/>
      <c r="M341" s="18"/>
      <c r="N341" s="18"/>
      <c r="O341" s="65"/>
      <c r="P341" s="99"/>
      <c r="Q341" s="18"/>
      <c r="R341" s="18"/>
      <c r="S341" s="18"/>
      <c r="T341" s="100"/>
      <c r="U341" s="101"/>
      <c r="V341" s="18"/>
      <c r="W341" s="18"/>
    </row>
    <row r="342" spans="1:24" s="19" customFormat="1" x14ac:dyDescent="0.25">
      <c r="A342" s="20" t="s">
        <v>424</v>
      </c>
      <c r="B342" s="79">
        <v>7657</v>
      </c>
      <c r="C342" s="14">
        <v>9340</v>
      </c>
      <c r="D342" s="79">
        <v>9436</v>
      </c>
      <c r="E342" s="112">
        <f>SUM(D342-C342)</f>
        <v>96</v>
      </c>
      <c r="F342" s="115">
        <v>16551</v>
      </c>
      <c r="G342" s="22">
        <v>9552</v>
      </c>
      <c r="H342" s="14">
        <v>9652</v>
      </c>
      <c r="I342" s="80">
        <v>9817</v>
      </c>
      <c r="J342" s="72">
        <f>SUM(I342-D342)</f>
        <v>381</v>
      </c>
      <c r="K342" s="73">
        <v>17567</v>
      </c>
      <c r="L342" s="14">
        <v>10030</v>
      </c>
      <c r="M342" s="14">
        <v>10128</v>
      </c>
      <c r="N342" s="110">
        <v>10215</v>
      </c>
      <c r="O342" s="102">
        <v>779</v>
      </c>
      <c r="P342" s="103">
        <v>18688</v>
      </c>
      <c r="Q342" s="15">
        <v>10216</v>
      </c>
      <c r="R342" s="14">
        <v>10424</v>
      </c>
      <c r="S342" s="110">
        <v>10886</v>
      </c>
      <c r="T342" s="104">
        <v>1450</v>
      </c>
      <c r="U342" s="105">
        <v>19892</v>
      </c>
      <c r="V342" s="14"/>
      <c r="W342" s="14">
        <v>11080</v>
      </c>
    </row>
    <row r="343" spans="1:24" s="19" customFormat="1" x14ac:dyDescent="0.25">
      <c r="A343" s="17" t="s">
        <v>425</v>
      </c>
      <c r="B343" s="76"/>
      <c r="C343" s="18"/>
      <c r="D343" s="76"/>
      <c r="E343" s="112"/>
      <c r="F343" s="115"/>
      <c r="G343" s="53"/>
      <c r="H343" s="18"/>
      <c r="I343" s="18"/>
      <c r="J343" s="52"/>
      <c r="K343" s="74"/>
      <c r="L343" s="18"/>
      <c r="M343" s="18"/>
      <c r="N343" s="76"/>
      <c r="O343" s="102"/>
      <c r="P343" s="103"/>
      <c r="Q343" s="18"/>
      <c r="R343" s="18"/>
      <c r="S343" s="76"/>
      <c r="T343" s="104"/>
      <c r="U343" s="105"/>
      <c r="V343" s="18"/>
      <c r="W343" s="18"/>
    </row>
    <row r="344" spans="1:24" s="19" customFormat="1" x14ac:dyDescent="0.25">
      <c r="A344" s="20" t="s">
        <v>22</v>
      </c>
      <c r="B344" s="79">
        <v>24720</v>
      </c>
      <c r="C344" s="14">
        <v>32928</v>
      </c>
      <c r="D344" s="79">
        <v>33221</v>
      </c>
      <c r="E344" s="112">
        <f>SUM(D344-C344)</f>
        <v>293</v>
      </c>
      <c r="F344" s="115">
        <v>100635</v>
      </c>
      <c r="G344" s="22">
        <v>33796</v>
      </c>
      <c r="H344" s="14">
        <v>34263</v>
      </c>
      <c r="I344" s="80">
        <v>35252</v>
      </c>
      <c r="J344" s="72">
        <f>SUM(I344-D344)</f>
        <v>2031</v>
      </c>
      <c r="K344" s="74">
        <v>107351</v>
      </c>
      <c r="L344" s="14">
        <v>35792</v>
      </c>
      <c r="M344" s="14">
        <v>36828</v>
      </c>
      <c r="N344" s="110">
        <v>37363</v>
      </c>
      <c r="O344" s="102">
        <v>4142</v>
      </c>
      <c r="P344" s="103">
        <v>114746</v>
      </c>
      <c r="Q344" s="14">
        <v>38083</v>
      </c>
      <c r="R344" s="14">
        <v>38166</v>
      </c>
      <c r="S344" s="110">
        <v>39054</v>
      </c>
      <c r="T344" s="104">
        <v>5833</v>
      </c>
      <c r="U344" s="105">
        <v>119295</v>
      </c>
      <c r="V344" s="14"/>
      <c r="W344" s="14">
        <v>40524</v>
      </c>
    </row>
    <row r="345" spans="1:24" s="19" customFormat="1" x14ac:dyDescent="0.25">
      <c r="A345" s="17" t="s">
        <v>426</v>
      </c>
      <c r="B345" s="76"/>
      <c r="C345" s="18"/>
      <c r="D345" s="76"/>
      <c r="E345" s="112"/>
      <c r="F345" s="115"/>
      <c r="G345" s="53"/>
      <c r="H345" s="18"/>
      <c r="I345" s="18"/>
      <c r="J345" s="52"/>
      <c r="K345" s="74"/>
      <c r="L345" s="18"/>
      <c r="M345" s="18"/>
      <c r="N345" s="76"/>
      <c r="O345" s="102"/>
      <c r="P345" s="103"/>
      <c r="Q345" s="18"/>
      <c r="R345" s="18"/>
      <c r="S345" s="76"/>
      <c r="T345" s="104"/>
      <c r="U345" s="105"/>
      <c r="V345" s="18"/>
      <c r="W345" s="18"/>
    </row>
    <row r="346" spans="1:24" s="19" customFormat="1" x14ac:dyDescent="0.25">
      <c r="A346" s="20" t="s">
        <v>23</v>
      </c>
      <c r="B346" s="79">
        <v>61234</v>
      </c>
      <c r="C346" s="14">
        <v>71097</v>
      </c>
      <c r="D346" s="79">
        <v>74977</v>
      </c>
      <c r="E346" s="112">
        <f>SUM(D346-C346)</f>
        <v>3880</v>
      </c>
      <c r="F346" s="115">
        <v>152475</v>
      </c>
      <c r="G346" s="22">
        <v>75322</v>
      </c>
      <c r="H346" s="14">
        <v>75607</v>
      </c>
      <c r="I346" s="80">
        <v>76014</v>
      </c>
      <c r="J346" s="72">
        <f>SUM(I346-D346)</f>
        <v>1037</v>
      </c>
      <c r="K346" s="74">
        <v>154299</v>
      </c>
      <c r="L346" s="14">
        <v>76478</v>
      </c>
      <c r="M346" s="14">
        <v>76832</v>
      </c>
      <c r="N346" s="110">
        <v>77294</v>
      </c>
      <c r="O346" s="102">
        <v>2317</v>
      </c>
      <c r="P346" s="103">
        <v>157603</v>
      </c>
      <c r="Q346" s="14">
        <v>77841</v>
      </c>
      <c r="R346" s="14">
        <v>78122</v>
      </c>
      <c r="S346" s="110">
        <v>78415</v>
      </c>
      <c r="T346" s="104">
        <v>3438</v>
      </c>
      <c r="U346" s="105">
        <v>159866</v>
      </c>
      <c r="V346" s="14"/>
      <c r="W346" s="14">
        <v>79298</v>
      </c>
    </row>
    <row r="347" spans="1:24" s="19" customFormat="1" x14ac:dyDescent="0.25">
      <c r="A347" s="17" t="s">
        <v>427</v>
      </c>
      <c r="B347" s="76"/>
      <c r="C347" s="18"/>
      <c r="D347" s="76"/>
      <c r="E347" s="112"/>
      <c r="F347" s="115"/>
      <c r="G347" s="53"/>
      <c r="H347" s="18"/>
      <c r="I347" s="18"/>
      <c r="J347" s="52"/>
      <c r="K347" s="74"/>
      <c r="L347" s="18"/>
      <c r="M347" s="18"/>
      <c r="N347" s="76"/>
      <c r="O347" s="102"/>
      <c r="P347" s="103"/>
      <c r="Q347" s="18"/>
      <c r="R347" s="18"/>
      <c r="S347" s="76"/>
      <c r="T347" s="104"/>
      <c r="U347" s="105"/>
      <c r="V347" s="18"/>
      <c r="W347" s="18"/>
    </row>
    <row r="348" spans="1:24" s="19" customFormat="1" x14ac:dyDescent="0.25">
      <c r="A348" s="20" t="s">
        <v>314</v>
      </c>
      <c r="B348" s="79">
        <v>7356</v>
      </c>
      <c r="C348" s="14">
        <v>8509</v>
      </c>
      <c r="D348" s="79">
        <v>8817</v>
      </c>
      <c r="E348" s="112">
        <f>SUM(D348-C348)</f>
        <v>308</v>
      </c>
      <c r="F348" s="115">
        <v>16599</v>
      </c>
      <c r="G348" s="22">
        <v>8943</v>
      </c>
      <c r="H348" s="14">
        <v>9132</v>
      </c>
      <c r="I348" s="80">
        <v>9508</v>
      </c>
      <c r="J348" s="72">
        <f>SUM(I348-D348)</f>
        <v>691</v>
      </c>
      <c r="K348" s="73">
        <v>17370</v>
      </c>
      <c r="L348" s="14">
        <v>9604</v>
      </c>
      <c r="M348" s="14">
        <v>9764</v>
      </c>
      <c r="N348" s="110">
        <v>9933</v>
      </c>
      <c r="O348" s="102">
        <v>1116</v>
      </c>
      <c r="P348" s="103">
        <v>18511</v>
      </c>
      <c r="Q348" s="14">
        <v>10053</v>
      </c>
      <c r="R348" s="14">
        <v>10221</v>
      </c>
      <c r="S348" s="110">
        <v>10366</v>
      </c>
      <c r="T348" s="104">
        <v>1549</v>
      </c>
      <c r="U348" s="105">
        <v>19104</v>
      </c>
      <c r="V348" s="14"/>
      <c r="W348" s="14">
        <v>10646</v>
      </c>
    </row>
    <row r="349" spans="1:24" s="19" customFormat="1" x14ac:dyDescent="0.25">
      <c r="A349" s="17" t="s">
        <v>428</v>
      </c>
      <c r="B349" s="76"/>
      <c r="C349" s="18"/>
      <c r="D349" s="76"/>
      <c r="E349" s="112"/>
      <c r="F349" s="115"/>
      <c r="G349" s="53"/>
      <c r="H349" s="18"/>
      <c r="I349" s="18"/>
      <c r="J349" s="52"/>
      <c r="K349" s="74"/>
      <c r="L349" s="18"/>
      <c r="M349" s="18"/>
      <c r="N349" s="76"/>
      <c r="O349" s="102"/>
      <c r="P349" s="103"/>
      <c r="Q349" s="18"/>
      <c r="R349" s="18"/>
      <c r="S349" s="76"/>
      <c r="T349" s="104"/>
      <c r="U349" s="105"/>
      <c r="V349" s="18"/>
      <c r="W349" s="18"/>
      <c r="X349"/>
    </row>
    <row r="350" spans="1:24" s="19" customFormat="1" x14ac:dyDescent="0.25">
      <c r="A350" s="20" t="s">
        <v>429</v>
      </c>
      <c r="B350" s="79">
        <v>2987</v>
      </c>
      <c r="C350" s="14">
        <v>6453</v>
      </c>
      <c r="D350" s="79">
        <v>6997</v>
      </c>
      <c r="E350" s="112">
        <f>SUM(D350-C350)</f>
        <v>544</v>
      </c>
      <c r="F350" s="115">
        <v>17755</v>
      </c>
      <c r="G350" s="22">
        <v>6997</v>
      </c>
      <c r="H350" s="14">
        <v>7065</v>
      </c>
      <c r="I350" s="80">
        <v>7356</v>
      </c>
      <c r="J350" s="72">
        <f>SUM(I350-D350)</f>
        <v>359</v>
      </c>
      <c r="K350" s="73">
        <v>18709</v>
      </c>
      <c r="L350" s="14">
        <v>7400</v>
      </c>
      <c r="M350" s="14">
        <v>7400</v>
      </c>
      <c r="N350" s="110">
        <v>7743</v>
      </c>
      <c r="O350" s="102">
        <v>746</v>
      </c>
      <c r="P350" s="103">
        <v>19601</v>
      </c>
      <c r="Q350" s="14">
        <v>7895</v>
      </c>
      <c r="R350" s="14">
        <v>8026</v>
      </c>
      <c r="S350" s="110">
        <v>8129</v>
      </c>
      <c r="T350" s="104">
        <v>1132</v>
      </c>
      <c r="U350" s="105">
        <v>20802</v>
      </c>
      <c r="V350" s="14"/>
      <c r="W350" s="14">
        <v>8879</v>
      </c>
    </row>
    <row r="351" spans="1:24" s="19" customFormat="1" x14ac:dyDescent="0.25">
      <c r="A351" s="17" t="s">
        <v>430</v>
      </c>
      <c r="B351" s="76"/>
      <c r="C351" s="18"/>
      <c r="D351" s="76"/>
      <c r="E351" s="112"/>
      <c r="F351" s="115"/>
      <c r="G351" s="53"/>
      <c r="H351" s="18"/>
      <c r="I351" s="18"/>
      <c r="J351" s="52"/>
      <c r="K351" s="74"/>
      <c r="L351" s="18"/>
      <c r="M351" s="18"/>
      <c r="N351" s="76"/>
      <c r="O351" s="102"/>
      <c r="P351" s="103"/>
      <c r="Q351" s="18"/>
      <c r="R351" s="18"/>
      <c r="S351" s="76"/>
      <c r="T351" s="104"/>
      <c r="U351" s="105"/>
      <c r="V351" s="18"/>
      <c r="W351" s="18"/>
      <c r="X351"/>
    </row>
    <row r="352" spans="1:24" s="19" customFormat="1" x14ac:dyDescent="0.25">
      <c r="A352" s="20" t="s">
        <v>316</v>
      </c>
      <c r="B352" s="79">
        <v>6174</v>
      </c>
      <c r="C352" s="15">
        <v>7616</v>
      </c>
      <c r="D352" s="79">
        <v>7606</v>
      </c>
      <c r="E352" s="112">
        <f>SUM(D352-C352)</f>
        <v>-10</v>
      </c>
      <c r="F352" s="115">
        <v>10127</v>
      </c>
      <c r="G352" s="29">
        <v>7815</v>
      </c>
      <c r="H352" s="15">
        <v>8141</v>
      </c>
      <c r="I352" s="20">
        <v>8569</v>
      </c>
      <c r="J352" s="72">
        <f>SUM(I352-D352)</f>
        <v>963</v>
      </c>
      <c r="K352" s="73">
        <v>11327</v>
      </c>
      <c r="L352" s="15">
        <v>8844</v>
      </c>
      <c r="M352" s="15">
        <v>8961</v>
      </c>
      <c r="N352" s="79">
        <v>9074</v>
      </c>
      <c r="O352" s="102">
        <v>1468</v>
      </c>
      <c r="P352" s="103">
        <v>11969</v>
      </c>
      <c r="Q352" s="15">
        <v>9221</v>
      </c>
      <c r="R352" s="15">
        <v>9415</v>
      </c>
      <c r="S352" s="79">
        <v>9494</v>
      </c>
      <c r="T352" s="104">
        <v>1888</v>
      </c>
      <c r="U352" s="105">
        <v>12496</v>
      </c>
      <c r="V352" s="15"/>
      <c r="W352" s="15">
        <v>9568</v>
      </c>
    </row>
    <row r="353" spans="1:24" s="19" customFormat="1" x14ac:dyDescent="0.25">
      <c r="A353" s="17" t="s">
        <v>431</v>
      </c>
      <c r="B353" s="76"/>
      <c r="C353" s="18"/>
      <c r="D353" s="76"/>
      <c r="E353" s="112"/>
      <c r="F353" s="115"/>
      <c r="G353" s="53"/>
      <c r="H353" s="18"/>
      <c r="I353" s="18"/>
      <c r="J353" s="52"/>
      <c r="K353" s="74"/>
      <c r="L353" s="18"/>
      <c r="M353" s="18"/>
      <c r="N353" s="76"/>
      <c r="O353" s="102"/>
      <c r="P353" s="103"/>
      <c r="Q353" s="18"/>
      <c r="R353" s="18"/>
      <c r="S353" s="76"/>
      <c r="T353" s="104"/>
      <c r="U353" s="105"/>
      <c r="V353" s="18"/>
      <c r="W353" s="18"/>
      <c r="X353"/>
    </row>
    <row r="354" spans="1:24" s="19" customFormat="1" x14ac:dyDescent="0.25">
      <c r="A354" s="20" t="s">
        <v>318</v>
      </c>
      <c r="B354" s="79">
        <v>6925</v>
      </c>
      <c r="C354" s="14">
        <v>8811</v>
      </c>
      <c r="D354" s="79">
        <v>9095</v>
      </c>
      <c r="E354" s="112">
        <f>SUM(D354-C354)</f>
        <v>284</v>
      </c>
      <c r="F354" s="115">
        <v>19837</v>
      </c>
      <c r="G354" s="117">
        <v>9092</v>
      </c>
      <c r="H354" s="14">
        <v>9426</v>
      </c>
      <c r="I354" s="80">
        <v>9744</v>
      </c>
      <c r="J354" s="72">
        <f>SUM(I354-D354)</f>
        <v>649</v>
      </c>
      <c r="K354" s="73">
        <v>21357</v>
      </c>
      <c r="L354" s="14">
        <v>9894</v>
      </c>
      <c r="M354" s="14">
        <v>10015</v>
      </c>
      <c r="N354" s="110">
        <v>10724</v>
      </c>
      <c r="O354" s="102">
        <v>1629</v>
      </c>
      <c r="P354" s="103">
        <v>24524</v>
      </c>
      <c r="Q354" s="14">
        <v>10866</v>
      </c>
      <c r="R354" s="14">
        <v>11245</v>
      </c>
      <c r="S354" s="110">
        <v>11329</v>
      </c>
      <c r="T354" s="104">
        <v>2234</v>
      </c>
      <c r="U354" s="105">
        <v>26693</v>
      </c>
      <c r="V354" s="14"/>
      <c r="W354" s="14">
        <v>11602</v>
      </c>
    </row>
    <row r="355" spans="1:24" s="19" customFormat="1" x14ac:dyDescent="0.25">
      <c r="A355" s="17" t="s">
        <v>432</v>
      </c>
      <c r="B355" s="76"/>
      <c r="C355" s="18"/>
      <c r="D355" s="76"/>
      <c r="E355" s="112"/>
      <c r="F355" s="115"/>
      <c r="G355" s="53"/>
      <c r="H355" s="18"/>
      <c r="I355" s="18"/>
      <c r="J355" s="52"/>
      <c r="K355" s="74"/>
      <c r="L355" s="18"/>
      <c r="M355" s="18"/>
      <c r="N355" s="18"/>
      <c r="O355" s="102"/>
      <c r="P355" s="103"/>
      <c r="Q355" s="18"/>
      <c r="R355" s="18"/>
      <c r="S355" s="18"/>
      <c r="T355" s="104"/>
      <c r="U355" s="101"/>
      <c r="V355" s="18"/>
      <c r="W355" s="18"/>
      <c r="X355"/>
    </row>
    <row r="356" spans="1:24" s="56" customFormat="1" x14ac:dyDescent="0.25">
      <c r="A356" s="20" t="s">
        <v>24</v>
      </c>
      <c r="B356" s="79">
        <v>22526</v>
      </c>
      <c r="C356" s="14">
        <v>40303</v>
      </c>
      <c r="D356" s="79">
        <v>42863</v>
      </c>
      <c r="E356" s="112">
        <f>SUM(D356-C356)</f>
        <v>2560</v>
      </c>
      <c r="F356" s="115">
        <v>165761</v>
      </c>
      <c r="G356" s="22">
        <v>43640</v>
      </c>
      <c r="H356" s="14">
        <v>44503</v>
      </c>
      <c r="I356" s="80">
        <v>46407</v>
      </c>
      <c r="J356" s="72">
        <f>SUM(I356-D356)</f>
        <v>3544</v>
      </c>
      <c r="K356" s="74">
        <v>179789</v>
      </c>
      <c r="L356" s="14">
        <v>47586</v>
      </c>
      <c r="M356" s="14">
        <v>49117</v>
      </c>
      <c r="N356" s="110">
        <v>50638</v>
      </c>
      <c r="O356" s="102">
        <v>7775</v>
      </c>
      <c r="P356" s="103">
        <v>197885</v>
      </c>
      <c r="Q356" s="14">
        <v>52990</v>
      </c>
      <c r="R356" s="14">
        <v>54559</v>
      </c>
      <c r="S356" s="110">
        <v>56616</v>
      </c>
      <c r="T356" s="104">
        <v>13753</v>
      </c>
      <c r="U356" s="105">
        <v>221897</v>
      </c>
      <c r="V356" s="14"/>
      <c r="W356" s="14">
        <v>59320</v>
      </c>
      <c r="X356" s="19"/>
    </row>
    <row r="357" spans="1:24" s="19" customFormat="1" x14ac:dyDescent="0.25">
      <c r="A357" s="17" t="s">
        <v>433</v>
      </c>
      <c r="B357" s="76"/>
      <c r="C357" s="18"/>
      <c r="D357" s="76"/>
      <c r="E357" s="112"/>
      <c r="F357" s="115"/>
      <c r="G357" s="53"/>
      <c r="H357" s="18"/>
      <c r="I357" s="18"/>
      <c r="J357" s="52"/>
      <c r="K357" s="74"/>
      <c r="L357" s="18"/>
      <c r="M357" s="18"/>
      <c r="N357" s="76"/>
      <c r="O357" s="102"/>
      <c r="P357" s="103"/>
      <c r="Q357" s="18"/>
      <c r="R357" s="18"/>
      <c r="S357" s="76"/>
      <c r="T357" s="104"/>
      <c r="U357" s="105"/>
      <c r="V357" s="18"/>
      <c r="W357" s="18"/>
    </row>
    <row r="358" spans="1:24" s="19" customFormat="1" x14ac:dyDescent="0.25">
      <c r="A358" s="20" t="s">
        <v>57</v>
      </c>
      <c r="B358" s="79">
        <v>3721</v>
      </c>
      <c r="C358" s="14">
        <v>7583</v>
      </c>
      <c r="D358" s="79">
        <v>8100</v>
      </c>
      <c r="E358" s="112">
        <f>SUM(D358-C358)</f>
        <v>517</v>
      </c>
      <c r="F358" s="115">
        <v>22904</v>
      </c>
      <c r="G358" s="22">
        <v>8248</v>
      </c>
      <c r="H358" s="14">
        <v>8564</v>
      </c>
      <c r="I358" s="80">
        <v>9037</v>
      </c>
      <c r="J358" s="72">
        <f>SUM(I358-D358)</f>
        <v>937</v>
      </c>
      <c r="K358" s="73">
        <v>25244</v>
      </c>
      <c r="L358" s="14">
        <v>9423</v>
      </c>
      <c r="M358" s="14">
        <v>9974</v>
      </c>
      <c r="N358" s="110">
        <v>10511</v>
      </c>
      <c r="O358" s="102">
        <v>2411</v>
      </c>
      <c r="P358" s="103">
        <v>28353</v>
      </c>
      <c r="Q358" s="14">
        <v>10886</v>
      </c>
      <c r="R358" s="14">
        <v>11505</v>
      </c>
      <c r="S358" s="110">
        <v>12219</v>
      </c>
      <c r="T358" s="104">
        <v>4119</v>
      </c>
      <c r="U358" s="105">
        <v>32726</v>
      </c>
      <c r="V358" s="14"/>
      <c r="W358" s="14">
        <v>13168</v>
      </c>
    </row>
    <row r="359" spans="1:24" s="19" customFormat="1" x14ac:dyDescent="0.25">
      <c r="A359" s="17" t="s">
        <v>434</v>
      </c>
      <c r="B359" s="76"/>
      <c r="C359" s="18"/>
      <c r="D359" s="76"/>
      <c r="E359" s="112"/>
      <c r="F359" s="115"/>
      <c r="G359" s="53"/>
      <c r="H359" s="18"/>
      <c r="I359" s="18"/>
      <c r="J359" s="52"/>
      <c r="K359" s="74"/>
      <c r="L359" s="18"/>
      <c r="M359" s="18"/>
      <c r="N359" s="76"/>
      <c r="O359" s="102"/>
      <c r="P359" s="103"/>
      <c r="Q359" s="18"/>
      <c r="R359" s="18"/>
      <c r="S359" s="76"/>
      <c r="T359" s="104"/>
      <c r="U359" s="105"/>
      <c r="V359" s="18"/>
      <c r="W359" s="18"/>
      <c r="X359"/>
    </row>
    <row r="360" spans="1:24" s="19" customFormat="1" x14ac:dyDescent="0.25">
      <c r="A360" s="20" t="s">
        <v>25</v>
      </c>
      <c r="B360" s="79">
        <v>87860</v>
      </c>
      <c r="C360" s="14">
        <v>101253</v>
      </c>
      <c r="D360" s="79">
        <v>103538</v>
      </c>
      <c r="E360" s="112">
        <f>SUM(D360-C360)</f>
        <v>2285</v>
      </c>
      <c r="F360" s="115">
        <v>701397</v>
      </c>
      <c r="G360" s="22">
        <v>103983</v>
      </c>
      <c r="H360" s="14">
        <v>105344</v>
      </c>
      <c r="I360" s="110">
        <v>106399</v>
      </c>
      <c r="J360" s="72">
        <f>SUM(I360-D360)</f>
        <v>2861</v>
      </c>
      <c r="K360" s="74">
        <v>728651</v>
      </c>
      <c r="L360" s="14">
        <v>107289</v>
      </c>
      <c r="M360" s="14">
        <v>108212</v>
      </c>
      <c r="N360" s="110">
        <v>109339</v>
      </c>
      <c r="O360" s="102">
        <v>5801</v>
      </c>
      <c r="P360" s="103">
        <v>766246</v>
      </c>
      <c r="Q360" s="14">
        <v>110152</v>
      </c>
      <c r="R360" s="14">
        <v>110966</v>
      </c>
      <c r="S360" s="110">
        <v>111640</v>
      </c>
      <c r="T360" s="104">
        <v>8102</v>
      </c>
      <c r="U360" s="105">
        <v>781194</v>
      </c>
      <c r="V360" s="14"/>
      <c r="W360" s="14">
        <v>113380</v>
      </c>
    </row>
    <row r="361" spans="1:24" s="19" customFormat="1" x14ac:dyDescent="0.25">
      <c r="A361" s="17" t="s">
        <v>435</v>
      </c>
      <c r="B361" s="76"/>
      <c r="C361" s="18"/>
      <c r="D361" s="76"/>
      <c r="E361" s="112"/>
      <c r="F361" s="115"/>
      <c r="G361" s="53"/>
      <c r="H361" s="18"/>
      <c r="I361" s="76"/>
      <c r="J361" s="52"/>
      <c r="K361" s="74"/>
      <c r="L361" s="18"/>
      <c r="M361" s="18"/>
      <c r="N361" s="76"/>
      <c r="O361" s="102"/>
      <c r="P361" s="103"/>
      <c r="Q361" s="18"/>
      <c r="R361" s="18"/>
      <c r="S361" s="76"/>
      <c r="T361" s="104"/>
      <c r="U361" s="105"/>
      <c r="V361" s="18"/>
      <c r="W361" s="18"/>
      <c r="X361"/>
    </row>
    <row r="362" spans="1:24" s="19" customFormat="1" x14ac:dyDescent="0.25">
      <c r="A362" s="20" t="s">
        <v>26</v>
      </c>
      <c r="B362" s="79">
        <v>66220</v>
      </c>
      <c r="C362" s="14">
        <v>73688</v>
      </c>
      <c r="D362" s="79">
        <v>75121</v>
      </c>
      <c r="E362" s="112">
        <f>SUM(D362-C362)</f>
        <v>1433</v>
      </c>
      <c r="F362" s="115">
        <v>123050</v>
      </c>
      <c r="G362" s="22">
        <v>75464</v>
      </c>
      <c r="H362" s="14">
        <v>75858</v>
      </c>
      <c r="I362" s="110">
        <v>76863</v>
      </c>
      <c r="J362" s="72">
        <f>SUM(I362-D362)</f>
        <v>1742</v>
      </c>
      <c r="K362" s="74">
        <v>127894</v>
      </c>
      <c r="L362" s="14">
        <v>77933</v>
      </c>
      <c r="M362" s="14">
        <v>78710</v>
      </c>
      <c r="N362" s="110">
        <v>80360</v>
      </c>
      <c r="O362" s="102">
        <v>5239</v>
      </c>
      <c r="P362" s="103">
        <v>136063</v>
      </c>
      <c r="Q362" s="14">
        <v>80577</v>
      </c>
      <c r="R362" s="14">
        <v>81483</v>
      </c>
      <c r="S362" s="110">
        <v>82706</v>
      </c>
      <c r="T362" s="104">
        <v>7585</v>
      </c>
      <c r="U362" s="105">
        <v>142714</v>
      </c>
      <c r="V362" s="14"/>
      <c r="W362" s="14">
        <v>83674</v>
      </c>
    </row>
    <row r="363" spans="1:24" s="19" customFormat="1" x14ac:dyDescent="0.25">
      <c r="A363" s="17" t="s">
        <v>436</v>
      </c>
      <c r="B363" s="76"/>
      <c r="C363" s="18"/>
      <c r="D363" s="76"/>
      <c r="E363" s="112"/>
      <c r="F363" s="115"/>
      <c r="G363" s="53"/>
      <c r="H363" s="18"/>
      <c r="I363" s="76"/>
      <c r="J363" s="52"/>
      <c r="K363" s="74"/>
      <c r="L363" s="18"/>
      <c r="M363" s="18"/>
      <c r="N363" s="76"/>
      <c r="O363" s="102"/>
      <c r="P363" s="103"/>
      <c r="Q363" s="18"/>
      <c r="R363" s="18"/>
      <c r="S363" s="76"/>
      <c r="T363" s="104"/>
      <c r="U363" s="105"/>
      <c r="V363" s="18"/>
      <c r="W363" s="18"/>
      <c r="X363"/>
    </row>
    <row r="364" spans="1:24" s="19" customFormat="1" x14ac:dyDescent="0.25">
      <c r="A364" s="20" t="s">
        <v>27</v>
      </c>
      <c r="B364" s="79">
        <v>63759</v>
      </c>
      <c r="C364" s="14">
        <v>69532</v>
      </c>
      <c r="D364" s="79">
        <v>70726</v>
      </c>
      <c r="E364" s="112">
        <f>SUM(D364-C364)</f>
        <v>1194</v>
      </c>
      <c r="F364" s="115">
        <v>188064</v>
      </c>
      <c r="G364" s="22">
        <v>71112</v>
      </c>
      <c r="H364" s="14">
        <v>71795</v>
      </c>
      <c r="I364" s="110">
        <v>72043</v>
      </c>
      <c r="J364" s="72">
        <f>SUM(I364-D364)</f>
        <v>1317</v>
      </c>
      <c r="K364" s="74">
        <v>193563</v>
      </c>
      <c r="L364" s="14">
        <v>72424</v>
      </c>
      <c r="M364" s="14">
        <v>72615</v>
      </c>
      <c r="N364" s="110">
        <v>72838</v>
      </c>
      <c r="O364" s="102">
        <v>2112</v>
      </c>
      <c r="P364" s="103">
        <v>199446</v>
      </c>
      <c r="Q364" s="14">
        <v>73123</v>
      </c>
      <c r="R364" s="14">
        <v>73219</v>
      </c>
      <c r="S364" s="110">
        <v>73425</v>
      </c>
      <c r="T364" s="104">
        <v>2699</v>
      </c>
      <c r="U364" s="105">
        <v>204920</v>
      </c>
      <c r="V364" s="14"/>
      <c r="W364" s="14">
        <v>73873</v>
      </c>
    </row>
    <row r="365" spans="1:24" s="19" customFormat="1" x14ac:dyDescent="0.25">
      <c r="A365" s="38" t="s">
        <v>325</v>
      </c>
      <c r="B365" s="39">
        <f>SUM(B7:B364)</f>
        <v>1221750</v>
      </c>
      <c r="C365" s="39">
        <f>SUM(C7:C364)</f>
        <v>1149154</v>
      </c>
      <c r="D365" s="39">
        <f>SUM(D7:D364)</f>
        <v>1618409</v>
      </c>
      <c r="E365" s="39">
        <f t="shared" ref="E365:I365" si="37">SUM(E7:E364)</f>
        <v>58582</v>
      </c>
      <c r="F365" s="39">
        <f t="shared" si="37"/>
        <v>3137639</v>
      </c>
      <c r="G365" s="39">
        <f t="shared" si="37"/>
        <v>1204993</v>
      </c>
      <c r="H365" s="39">
        <f t="shared" si="37"/>
        <v>1230079</v>
      </c>
      <c r="I365" s="39">
        <f t="shared" si="37"/>
        <v>1739748</v>
      </c>
      <c r="J365" s="72"/>
      <c r="K365" s="74"/>
      <c r="L365" s="39">
        <f t="shared" ref="L365" si="38">SUM(L7:L364)</f>
        <v>1288519</v>
      </c>
      <c r="M365" s="39">
        <f t="shared" ref="M365" si="39">SUM(M7:M364)</f>
        <v>1312678</v>
      </c>
      <c r="N365" s="39">
        <f t="shared" ref="N365" si="40">SUM(N7:N364)</f>
        <v>1853020</v>
      </c>
      <c r="O365" s="102"/>
      <c r="P365" s="103"/>
      <c r="Q365" s="39">
        <f t="shared" ref="Q365" si="41">SUM(Q7:Q364)</f>
        <v>1352023</v>
      </c>
      <c r="R365" s="39">
        <f t="shared" ref="R365" si="42">SUM(R7:R364)</f>
        <v>1370813</v>
      </c>
      <c r="S365" s="39">
        <f t="shared" ref="S365" si="43">SUM(S7:S364)</f>
        <v>1939986</v>
      </c>
      <c r="T365" s="104"/>
      <c r="U365" s="105"/>
      <c r="V365" s="39">
        <f t="shared" ref="V365" si="44">SUM(V7:V364)</f>
        <v>523517</v>
      </c>
      <c r="W365" s="39">
        <f t="shared" ref="W365" si="45">SUM(W7:W364)</f>
        <v>1434806</v>
      </c>
      <c r="X365"/>
    </row>
    <row r="366" spans="1:24" s="19" customFormat="1" x14ac:dyDescent="0.25">
      <c r="A366"/>
      <c r="B366" s="63"/>
      <c r="C366"/>
      <c r="D366" s="63"/>
      <c r="E366" s="130"/>
      <c r="F366" s="131"/>
      <c r="G366" s="63"/>
      <c r="H366"/>
      <c r="I366"/>
      <c r="J366"/>
      <c r="K366" s="91"/>
      <c r="L366"/>
      <c r="M366"/>
      <c r="N366"/>
      <c r="O366"/>
      <c r="P366" s="92"/>
      <c r="Q366"/>
      <c r="R366"/>
      <c r="S366"/>
      <c r="T366" s="93"/>
      <c r="U366" s="94"/>
      <c r="V366"/>
      <c r="W366"/>
    </row>
    <row r="367" spans="1:24" s="19" customFormat="1" x14ac:dyDescent="0.25">
      <c r="A367"/>
      <c r="B367" s="63"/>
      <c r="C367"/>
      <c r="D367" s="63"/>
      <c r="E367" s="130"/>
      <c r="F367" s="116"/>
      <c r="G367" s="63"/>
      <c r="H367"/>
      <c r="I367"/>
      <c r="J367" s="39"/>
      <c r="K367" s="95"/>
      <c r="L367"/>
      <c r="M367"/>
      <c r="N367"/>
      <c r="O367"/>
      <c r="P367" s="92"/>
      <c r="Q367"/>
      <c r="R367"/>
      <c r="S367"/>
      <c r="T367" s="93"/>
      <c r="U367" s="94"/>
      <c r="V367"/>
      <c r="W367"/>
      <c r="X367"/>
    </row>
    <row r="368" spans="1:24" s="19" customFormat="1" x14ac:dyDescent="0.25">
      <c r="A368"/>
      <c r="B368" s="63"/>
      <c r="C368"/>
      <c r="D368" s="63"/>
      <c r="E368" s="130"/>
      <c r="F368" s="116"/>
      <c r="G368" s="63"/>
      <c r="H368"/>
      <c r="I368"/>
      <c r="J368"/>
      <c r="K368" s="91"/>
      <c r="L368"/>
      <c r="M368"/>
      <c r="N368"/>
      <c r="O368"/>
      <c r="P368" s="92"/>
      <c r="Q368"/>
      <c r="R368"/>
      <c r="S368"/>
      <c r="T368" s="93"/>
      <c r="U368" s="94"/>
      <c r="V368"/>
      <c r="W368"/>
    </row>
    <row r="369" spans="1:24" s="19" customFormat="1" x14ac:dyDescent="0.25">
      <c r="A369"/>
      <c r="B369" s="63"/>
      <c r="C369"/>
      <c r="D369" s="63"/>
      <c r="E369" s="130"/>
      <c r="F369" s="116"/>
      <c r="G369" s="63"/>
      <c r="H369"/>
      <c r="I369"/>
      <c r="J369"/>
      <c r="K369" s="91"/>
      <c r="L369"/>
      <c r="M369"/>
      <c r="N369"/>
      <c r="O369"/>
      <c r="P369" s="92"/>
      <c r="Q369"/>
      <c r="R369"/>
      <c r="S369"/>
      <c r="T369" s="93"/>
      <c r="U369" s="94"/>
      <c r="V369"/>
      <c r="W369"/>
      <c r="X369"/>
    </row>
    <row r="370" spans="1:24" s="19" customFormat="1" x14ac:dyDescent="0.25">
      <c r="A370"/>
      <c r="B370" s="63"/>
      <c r="C370"/>
      <c r="D370" s="63"/>
      <c r="E370" s="130"/>
      <c r="F370" s="116"/>
      <c r="G370" s="63"/>
      <c r="H370"/>
      <c r="I370"/>
      <c r="J370"/>
      <c r="K370" s="91"/>
      <c r="L370"/>
      <c r="M370"/>
      <c r="N370"/>
      <c r="O370"/>
      <c r="P370" s="92"/>
      <c r="Q370"/>
      <c r="R370"/>
      <c r="S370"/>
      <c r="T370" s="93"/>
      <c r="U370" s="94"/>
      <c r="V370"/>
      <c r="W370"/>
    </row>
    <row r="371" spans="1:24" s="19" customFormat="1" x14ac:dyDescent="0.25">
      <c r="A371"/>
      <c r="B371" s="63"/>
      <c r="C371"/>
      <c r="D371" s="63"/>
      <c r="E371" s="130"/>
      <c r="F371" s="116"/>
      <c r="G371" s="63"/>
      <c r="H371"/>
      <c r="I371"/>
      <c r="J371"/>
      <c r="K371" s="91"/>
      <c r="L371"/>
      <c r="M371"/>
      <c r="N371"/>
      <c r="O371"/>
      <c r="P371" s="92"/>
      <c r="Q371"/>
      <c r="R371"/>
      <c r="S371"/>
      <c r="T371" s="93"/>
      <c r="U371" s="94"/>
      <c r="V371"/>
      <c r="W371"/>
      <c r="X371"/>
    </row>
    <row r="372" spans="1:24" ht="24.75" customHeight="1" x14ac:dyDescent="0.25"/>
  </sheetData>
  <mergeCells count="2">
    <mergeCell ref="A1:W1"/>
    <mergeCell ref="A3:W3"/>
  </mergeCells>
  <printOptions horizontalCentered="1"/>
  <pageMargins left="0" right="0" top="0" bottom="0" header="0" footer="0"/>
  <pageSetup paperSize="9" scale="65" fitToHeight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T367"/>
  <sheetViews>
    <sheetView zoomScaleNormal="100" workbookViewId="0">
      <selection activeCell="B5" sqref="B5:S6"/>
    </sheetView>
  </sheetViews>
  <sheetFormatPr defaultRowHeight="15" x14ac:dyDescent="0.25"/>
  <cols>
    <col min="1" max="1" width="35" customWidth="1"/>
    <col min="2" max="3" width="10.7109375" style="63" customWidth="1"/>
    <col min="4" max="5" width="10.7109375" customWidth="1"/>
    <col min="6" max="6" width="7.140625" customWidth="1"/>
    <col min="7" max="7" width="9.140625" style="91" customWidth="1"/>
    <col min="8" max="10" width="10.7109375" customWidth="1"/>
    <col min="11" max="11" width="7" customWidth="1"/>
    <col min="12" max="12" width="8" style="92" customWidth="1"/>
    <col min="13" max="15" width="10.7109375" customWidth="1"/>
    <col min="16" max="16" width="10.7109375" style="93" customWidth="1"/>
    <col min="17" max="17" width="10.7109375" style="94" customWidth="1"/>
    <col min="18" max="19" width="10.7109375" customWidth="1"/>
    <col min="256" max="256" width="5.140625" customWidth="1"/>
    <col min="257" max="257" width="35" customWidth="1"/>
    <col min="258" max="261" width="10.7109375" customWidth="1"/>
    <col min="262" max="262" width="7.140625" customWidth="1"/>
    <col min="263" max="263" width="7.7109375" customWidth="1"/>
    <col min="264" max="266" width="10.7109375" customWidth="1"/>
    <col min="267" max="268" width="7" customWidth="1"/>
    <col min="269" max="275" width="10.7109375" customWidth="1"/>
    <col min="512" max="512" width="5.140625" customWidth="1"/>
    <col min="513" max="513" width="35" customWidth="1"/>
    <col min="514" max="517" width="10.7109375" customWidth="1"/>
    <col min="518" max="518" width="7.140625" customWidth="1"/>
    <col min="519" max="519" width="7.7109375" customWidth="1"/>
    <col min="520" max="522" width="10.7109375" customWidth="1"/>
    <col min="523" max="524" width="7" customWidth="1"/>
    <col min="525" max="531" width="10.7109375" customWidth="1"/>
    <col min="768" max="768" width="5.140625" customWidth="1"/>
    <col min="769" max="769" width="35" customWidth="1"/>
    <col min="770" max="773" width="10.7109375" customWidth="1"/>
    <col min="774" max="774" width="7.140625" customWidth="1"/>
    <col min="775" max="775" width="7.7109375" customWidth="1"/>
    <col min="776" max="778" width="10.7109375" customWidth="1"/>
    <col min="779" max="780" width="7" customWidth="1"/>
    <col min="781" max="787" width="10.7109375" customWidth="1"/>
    <col min="1024" max="1024" width="5.140625" customWidth="1"/>
    <col min="1025" max="1025" width="35" customWidth="1"/>
    <col min="1026" max="1029" width="10.7109375" customWidth="1"/>
    <col min="1030" max="1030" width="7.140625" customWidth="1"/>
    <col min="1031" max="1031" width="7.7109375" customWidth="1"/>
    <col min="1032" max="1034" width="10.7109375" customWidth="1"/>
    <col min="1035" max="1036" width="7" customWidth="1"/>
    <col min="1037" max="1043" width="10.7109375" customWidth="1"/>
    <col min="1280" max="1280" width="5.140625" customWidth="1"/>
    <col min="1281" max="1281" width="35" customWidth="1"/>
    <col min="1282" max="1285" width="10.7109375" customWidth="1"/>
    <col min="1286" max="1286" width="7.140625" customWidth="1"/>
    <col min="1287" max="1287" width="7.7109375" customWidth="1"/>
    <col min="1288" max="1290" width="10.7109375" customWidth="1"/>
    <col min="1291" max="1292" width="7" customWidth="1"/>
    <col min="1293" max="1299" width="10.7109375" customWidth="1"/>
    <col min="1536" max="1536" width="5.140625" customWidth="1"/>
    <col min="1537" max="1537" width="35" customWidth="1"/>
    <col min="1538" max="1541" width="10.7109375" customWidth="1"/>
    <col min="1542" max="1542" width="7.140625" customWidth="1"/>
    <col min="1543" max="1543" width="7.7109375" customWidth="1"/>
    <col min="1544" max="1546" width="10.7109375" customWidth="1"/>
    <col min="1547" max="1548" width="7" customWidth="1"/>
    <col min="1549" max="1555" width="10.7109375" customWidth="1"/>
    <col min="1792" max="1792" width="5.140625" customWidth="1"/>
    <col min="1793" max="1793" width="35" customWidth="1"/>
    <col min="1794" max="1797" width="10.7109375" customWidth="1"/>
    <col min="1798" max="1798" width="7.140625" customWidth="1"/>
    <col min="1799" max="1799" width="7.7109375" customWidth="1"/>
    <col min="1800" max="1802" width="10.7109375" customWidth="1"/>
    <col min="1803" max="1804" width="7" customWidth="1"/>
    <col min="1805" max="1811" width="10.7109375" customWidth="1"/>
    <col min="2048" max="2048" width="5.140625" customWidth="1"/>
    <col min="2049" max="2049" width="35" customWidth="1"/>
    <col min="2050" max="2053" width="10.7109375" customWidth="1"/>
    <col min="2054" max="2054" width="7.140625" customWidth="1"/>
    <col min="2055" max="2055" width="7.7109375" customWidth="1"/>
    <col min="2056" max="2058" width="10.7109375" customWidth="1"/>
    <col min="2059" max="2060" width="7" customWidth="1"/>
    <col min="2061" max="2067" width="10.7109375" customWidth="1"/>
    <col min="2304" max="2304" width="5.140625" customWidth="1"/>
    <col min="2305" max="2305" width="35" customWidth="1"/>
    <col min="2306" max="2309" width="10.7109375" customWidth="1"/>
    <col min="2310" max="2310" width="7.140625" customWidth="1"/>
    <col min="2311" max="2311" width="7.7109375" customWidth="1"/>
    <col min="2312" max="2314" width="10.7109375" customWidth="1"/>
    <col min="2315" max="2316" width="7" customWidth="1"/>
    <col min="2317" max="2323" width="10.7109375" customWidth="1"/>
    <col min="2560" max="2560" width="5.140625" customWidth="1"/>
    <col min="2561" max="2561" width="35" customWidth="1"/>
    <col min="2562" max="2565" width="10.7109375" customWidth="1"/>
    <col min="2566" max="2566" width="7.140625" customWidth="1"/>
    <col min="2567" max="2567" width="7.7109375" customWidth="1"/>
    <col min="2568" max="2570" width="10.7109375" customWidth="1"/>
    <col min="2571" max="2572" width="7" customWidth="1"/>
    <col min="2573" max="2579" width="10.7109375" customWidth="1"/>
    <col min="2816" max="2816" width="5.140625" customWidth="1"/>
    <col min="2817" max="2817" width="35" customWidth="1"/>
    <col min="2818" max="2821" width="10.7109375" customWidth="1"/>
    <col min="2822" max="2822" width="7.140625" customWidth="1"/>
    <col min="2823" max="2823" width="7.7109375" customWidth="1"/>
    <col min="2824" max="2826" width="10.7109375" customWidth="1"/>
    <col min="2827" max="2828" width="7" customWidth="1"/>
    <col min="2829" max="2835" width="10.7109375" customWidth="1"/>
    <col min="3072" max="3072" width="5.140625" customWidth="1"/>
    <col min="3073" max="3073" width="35" customWidth="1"/>
    <col min="3074" max="3077" width="10.7109375" customWidth="1"/>
    <col min="3078" max="3078" width="7.140625" customWidth="1"/>
    <col min="3079" max="3079" width="7.7109375" customWidth="1"/>
    <col min="3080" max="3082" width="10.7109375" customWidth="1"/>
    <col min="3083" max="3084" width="7" customWidth="1"/>
    <col min="3085" max="3091" width="10.7109375" customWidth="1"/>
    <col min="3328" max="3328" width="5.140625" customWidth="1"/>
    <col min="3329" max="3329" width="35" customWidth="1"/>
    <col min="3330" max="3333" width="10.7109375" customWidth="1"/>
    <col min="3334" max="3334" width="7.140625" customWidth="1"/>
    <col min="3335" max="3335" width="7.7109375" customWidth="1"/>
    <col min="3336" max="3338" width="10.7109375" customWidth="1"/>
    <col min="3339" max="3340" width="7" customWidth="1"/>
    <col min="3341" max="3347" width="10.7109375" customWidth="1"/>
    <col min="3584" max="3584" width="5.140625" customWidth="1"/>
    <col min="3585" max="3585" width="35" customWidth="1"/>
    <col min="3586" max="3589" width="10.7109375" customWidth="1"/>
    <col min="3590" max="3590" width="7.140625" customWidth="1"/>
    <col min="3591" max="3591" width="7.7109375" customWidth="1"/>
    <col min="3592" max="3594" width="10.7109375" customWidth="1"/>
    <col min="3595" max="3596" width="7" customWidth="1"/>
    <col min="3597" max="3603" width="10.7109375" customWidth="1"/>
    <col min="3840" max="3840" width="5.140625" customWidth="1"/>
    <col min="3841" max="3841" width="35" customWidth="1"/>
    <col min="3842" max="3845" width="10.7109375" customWidth="1"/>
    <col min="3846" max="3846" width="7.140625" customWidth="1"/>
    <col min="3847" max="3847" width="7.7109375" customWidth="1"/>
    <col min="3848" max="3850" width="10.7109375" customWidth="1"/>
    <col min="3851" max="3852" width="7" customWidth="1"/>
    <col min="3853" max="3859" width="10.7109375" customWidth="1"/>
    <col min="4096" max="4096" width="5.140625" customWidth="1"/>
    <col min="4097" max="4097" width="35" customWidth="1"/>
    <col min="4098" max="4101" width="10.7109375" customWidth="1"/>
    <col min="4102" max="4102" width="7.140625" customWidth="1"/>
    <col min="4103" max="4103" width="7.7109375" customWidth="1"/>
    <col min="4104" max="4106" width="10.7109375" customWidth="1"/>
    <col min="4107" max="4108" width="7" customWidth="1"/>
    <col min="4109" max="4115" width="10.7109375" customWidth="1"/>
    <col min="4352" max="4352" width="5.140625" customWidth="1"/>
    <col min="4353" max="4353" width="35" customWidth="1"/>
    <col min="4354" max="4357" width="10.7109375" customWidth="1"/>
    <col min="4358" max="4358" width="7.140625" customWidth="1"/>
    <col min="4359" max="4359" width="7.7109375" customWidth="1"/>
    <col min="4360" max="4362" width="10.7109375" customWidth="1"/>
    <col min="4363" max="4364" width="7" customWidth="1"/>
    <col min="4365" max="4371" width="10.7109375" customWidth="1"/>
    <col min="4608" max="4608" width="5.140625" customWidth="1"/>
    <col min="4609" max="4609" width="35" customWidth="1"/>
    <col min="4610" max="4613" width="10.7109375" customWidth="1"/>
    <col min="4614" max="4614" width="7.140625" customWidth="1"/>
    <col min="4615" max="4615" width="7.7109375" customWidth="1"/>
    <col min="4616" max="4618" width="10.7109375" customWidth="1"/>
    <col min="4619" max="4620" width="7" customWidth="1"/>
    <col min="4621" max="4627" width="10.7109375" customWidth="1"/>
    <col min="4864" max="4864" width="5.140625" customWidth="1"/>
    <col min="4865" max="4865" width="35" customWidth="1"/>
    <col min="4866" max="4869" width="10.7109375" customWidth="1"/>
    <col min="4870" max="4870" width="7.140625" customWidth="1"/>
    <col min="4871" max="4871" width="7.7109375" customWidth="1"/>
    <col min="4872" max="4874" width="10.7109375" customWidth="1"/>
    <col min="4875" max="4876" width="7" customWidth="1"/>
    <col min="4877" max="4883" width="10.7109375" customWidth="1"/>
    <col min="5120" max="5120" width="5.140625" customWidth="1"/>
    <col min="5121" max="5121" width="35" customWidth="1"/>
    <col min="5122" max="5125" width="10.7109375" customWidth="1"/>
    <col min="5126" max="5126" width="7.140625" customWidth="1"/>
    <col min="5127" max="5127" width="7.7109375" customWidth="1"/>
    <col min="5128" max="5130" width="10.7109375" customWidth="1"/>
    <col min="5131" max="5132" width="7" customWidth="1"/>
    <col min="5133" max="5139" width="10.7109375" customWidth="1"/>
    <col min="5376" max="5376" width="5.140625" customWidth="1"/>
    <col min="5377" max="5377" width="35" customWidth="1"/>
    <col min="5378" max="5381" width="10.7109375" customWidth="1"/>
    <col min="5382" max="5382" width="7.140625" customWidth="1"/>
    <col min="5383" max="5383" width="7.7109375" customWidth="1"/>
    <col min="5384" max="5386" width="10.7109375" customWidth="1"/>
    <col min="5387" max="5388" width="7" customWidth="1"/>
    <col min="5389" max="5395" width="10.7109375" customWidth="1"/>
    <col min="5632" max="5632" width="5.140625" customWidth="1"/>
    <col min="5633" max="5633" width="35" customWidth="1"/>
    <col min="5634" max="5637" width="10.7109375" customWidth="1"/>
    <col min="5638" max="5638" width="7.140625" customWidth="1"/>
    <col min="5639" max="5639" width="7.7109375" customWidth="1"/>
    <col min="5640" max="5642" width="10.7109375" customWidth="1"/>
    <col min="5643" max="5644" width="7" customWidth="1"/>
    <col min="5645" max="5651" width="10.7109375" customWidth="1"/>
    <col min="5888" max="5888" width="5.140625" customWidth="1"/>
    <col min="5889" max="5889" width="35" customWidth="1"/>
    <col min="5890" max="5893" width="10.7109375" customWidth="1"/>
    <col min="5894" max="5894" width="7.140625" customWidth="1"/>
    <col min="5895" max="5895" width="7.7109375" customWidth="1"/>
    <col min="5896" max="5898" width="10.7109375" customWidth="1"/>
    <col min="5899" max="5900" width="7" customWidth="1"/>
    <col min="5901" max="5907" width="10.7109375" customWidth="1"/>
    <col min="6144" max="6144" width="5.140625" customWidth="1"/>
    <col min="6145" max="6145" width="35" customWidth="1"/>
    <col min="6146" max="6149" width="10.7109375" customWidth="1"/>
    <col min="6150" max="6150" width="7.140625" customWidth="1"/>
    <col min="6151" max="6151" width="7.7109375" customWidth="1"/>
    <col min="6152" max="6154" width="10.7109375" customWidth="1"/>
    <col min="6155" max="6156" width="7" customWidth="1"/>
    <col min="6157" max="6163" width="10.7109375" customWidth="1"/>
    <col min="6400" max="6400" width="5.140625" customWidth="1"/>
    <col min="6401" max="6401" width="35" customWidth="1"/>
    <col min="6402" max="6405" width="10.7109375" customWidth="1"/>
    <col min="6406" max="6406" width="7.140625" customWidth="1"/>
    <col min="6407" max="6407" width="7.7109375" customWidth="1"/>
    <col min="6408" max="6410" width="10.7109375" customWidth="1"/>
    <col min="6411" max="6412" width="7" customWidth="1"/>
    <col min="6413" max="6419" width="10.7109375" customWidth="1"/>
    <col min="6656" max="6656" width="5.140625" customWidth="1"/>
    <col min="6657" max="6657" width="35" customWidth="1"/>
    <col min="6658" max="6661" width="10.7109375" customWidth="1"/>
    <col min="6662" max="6662" width="7.140625" customWidth="1"/>
    <col min="6663" max="6663" width="7.7109375" customWidth="1"/>
    <col min="6664" max="6666" width="10.7109375" customWidth="1"/>
    <col min="6667" max="6668" width="7" customWidth="1"/>
    <col min="6669" max="6675" width="10.7109375" customWidth="1"/>
    <col min="6912" max="6912" width="5.140625" customWidth="1"/>
    <col min="6913" max="6913" width="35" customWidth="1"/>
    <col min="6914" max="6917" width="10.7109375" customWidth="1"/>
    <col min="6918" max="6918" width="7.140625" customWidth="1"/>
    <col min="6919" max="6919" width="7.7109375" customWidth="1"/>
    <col min="6920" max="6922" width="10.7109375" customWidth="1"/>
    <col min="6923" max="6924" width="7" customWidth="1"/>
    <col min="6925" max="6931" width="10.7109375" customWidth="1"/>
    <col min="7168" max="7168" width="5.140625" customWidth="1"/>
    <col min="7169" max="7169" width="35" customWidth="1"/>
    <col min="7170" max="7173" width="10.7109375" customWidth="1"/>
    <col min="7174" max="7174" width="7.140625" customWidth="1"/>
    <col min="7175" max="7175" width="7.7109375" customWidth="1"/>
    <col min="7176" max="7178" width="10.7109375" customWidth="1"/>
    <col min="7179" max="7180" width="7" customWidth="1"/>
    <col min="7181" max="7187" width="10.7109375" customWidth="1"/>
    <col min="7424" max="7424" width="5.140625" customWidth="1"/>
    <col min="7425" max="7425" width="35" customWidth="1"/>
    <col min="7426" max="7429" width="10.7109375" customWidth="1"/>
    <col min="7430" max="7430" width="7.140625" customWidth="1"/>
    <col min="7431" max="7431" width="7.7109375" customWidth="1"/>
    <col min="7432" max="7434" width="10.7109375" customWidth="1"/>
    <col min="7435" max="7436" width="7" customWidth="1"/>
    <col min="7437" max="7443" width="10.7109375" customWidth="1"/>
    <col min="7680" max="7680" width="5.140625" customWidth="1"/>
    <col min="7681" max="7681" width="35" customWidth="1"/>
    <col min="7682" max="7685" width="10.7109375" customWidth="1"/>
    <col min="7686" max="7686" width="7.140625" customWidth="1"/>
    <col min="7687" max="7687" width="7.7109375" customWidth="1"/>
    <col min="7688" max="7690" width="10.7109375" customWidth="1"/>
    <col min="7691" max="7692" width="7" customWidth="1"/>
    <col min="7693" max="7699" width="10.7109375" customWidth="1"/>
    <col min="7936" max="7936" width="5.140625" customWidth="1"/>
    <col min="7937" max="7937" width="35" customWidth="1"/>
    <col min="7938" max="7941" width="10.7109375" customWidth="1"/>
    <col min="7942" max="7942" width="7.140625" customWidth="1"/>
    <col min="7943" max="7943" width="7.7109375" customWidth="1"/>
    <col min="7944" max="7946" width="10.7109375" customWidth="1"/>
    <col min="7947" max="7948" width="7" customWidth="1"/>
    <col min="7949" max="7955" width="10.7109375" customWidth="1"/>
    <col min="8192" max="8192" width="5.140625" customWidth="1"/>
    <col min="8193" max="8193" width="35" customWidth="1"/>
    <col min="8194" max="8197" width="10.7109375" customWidth="1"/>
    <col min="8198" max="8198" width="7.140625" customWidth="1"/>
    <col min="8199" max="8199" width="7.7109375" customWidth="1"/>
    <col min="8200" max="8202" width="10.7109375" customWidth="1"/>
    <col min="8203" max="8204" width="7" customWidth="1"/>
    <col min="8205" max="8211" width="10.7109375" customWidth="1"/>
    <col min="8448" max="8448" width="5.140625" customWidth="1"/>
    <col min="8449" max="8449" width="35" customWidth="1"/>
    <col min="8450" max="8453" width="10.7109375" customWidth="1"/>
    <col min="8454" max="8454" width="7.140625" customWidth="1"/>
    <col min="8455" max="8455" width="7.7109375" customWidth="1"/>
    <col min="8456" max="8458" width="10.7109375" customWidth="1"/>
    <col min="8459" max="8460" width="7" customWidth="1"/>
    <col min="8461" max="8467" width="10.7109375" customWidth="1"/>
    <col min="8704" max="8704" width="5.140625" customWidth="1"/>
    <col min="8705" max="8705" width="35" customWidth="1"/>
    <col min="8706" max="8709" width="10.7109375" customWidth="1"/>
    <col min="8710" max="8710" width="7.140625" customWidth="1"/>
    <col min="8711" max="8711" width="7.7109375" customWidth="1"/>
    <col min="8712" max="8714" width="10.7109375" customWidth="1"/>
    <col min="8715" max="8716" width="7" customWidth="1"/>
    <col min="8717" max="8723" width="10.7109375" customWidth="1"/>
    <col min="8960" max="8960" width="5.140625" customWidth="1"/>
    <col min="8961" max="8961" width="35" customWidth="1"/>
    <col min="8962" max="8965" width="10.7109375" customWidth="1"/>
    <col min="8966" max="8966" width="7.140625" customWidth="1"/>
    <col min="8967" max="8967" width="7.7109375" customWidth="1"/>
    <col min="8968" max="8970" width="10.7109375" customWidth="1"/>
    <col min="8971" max="8972" width="7" customWidth="1"/>
    <col min="8973" max="8979" width="10.7109375" customWidth="1"/>
    <col min="9216" max="9216" width="5.140625" customWidth="1"/>
    <col min="9217" max="9217" width="35" customWidth="1"/>
    <col min="9218" max="9221" width="10.7109375" customWidth="1"/>
    <col min="9222" max="9222" width="7.140625" customWidth="1"/>
    <col min="9223" max="9223" width="7.7109375" customWidth="1"/>
    <col min="9224" max="9226" width="10.7109375" customWidth="1"/>
    <col min="9227" max="9228" width="7" customWidth="1"/>
    <col min="9229" max="9235" width="10.7109375" customWidth="1"/>
    <col min="9472" max="9472" width="5.140625" customWidth="1"/>
    <col min="9473" max="9473" width="35" customWidth="1"/>
    <col min="9474" max="9477" width="10.7109375" customWidth="1"/>
    <col min="9478" max="9478" width="7.140625" customWidth="1"/>
    <col min="9479" max="9479" width="7.7109375" customWidth="1"/>
    <col min="9480" max="9482" width="10.7109375" customWidth="1"/>
    <col min="9483" max="9484" width="7" customWidth="1"/>
    <col min="9485" max="9491" width="10.7109375" customWidth="1"/>
    <col min="9728" max="9728" width="5.140625" customWidth="1"/>
    <col min="9729" max="9729" width="35" customWidth="1"/>
    <col min="9730" max="9733" width="10.7109375" customWidth="1"/>
    <col min="9734" max="9734" width="7.140625" customWidth="1"/>
    <col min="9735" max="9735" width="7.7109375" customWidth="1"/>
    <col min="9736" max="9738" width="10.7109375" customWidth="1"/>
    <col min="9739" max="9740" width="7" customWidth="1"/>
    <col min="9741" max="9747" width="10.7109375" customWidth="1"/>
    <col min="9984" max="9984" width="5.140625" customWidth="1"/>
    <col min="9985" max="9985" width="35" customWidth="1"/>
    <col min="9986" max="9989" width="10.7109375" customWidth="1"/>
    <col min="9990" max="9990" width="7.140625" customWidth="1"/>
    <col min="9991" max="9991" width="7.7109375" customWidth="1"/>
    <col min="9992" max="9994" width="10.7109375" customWidth="1"/>
    <col min="9995" max="9996" width="7" customWidth="1"/>
    <col min="9997" max="10003" width="10.7109375" customWidth="1"/>
    <col min="10240" max="10240" width="5.140625" customWidth="1"/>
    <col min="10241" max="10241" width="35" customWidth="1"/>
    <col min="10242" max="10245" width="10.7109375" customWidth="1"/>
    <col min="10246" max="10246" width="7.140625" customWidth="1"/>
    <col min="10247" max="10247" width="7.7109375" customWidth="1"/>
    <col min="10248" max="10250" width="10.7109375" customWidth="1"/>
    <col min="10251" max="10252" width="7" customWidth="1"/>
    <col min="10253" max="10259" width="10.7109375" customWidth="1"/>
    <col min="10496" max="10496" width="5.140625" customWidth="1"/>
    <col min="10497" max="10497" width="35" customWidth="1"/>
    <col min="10498" max="10501" width="10.7109375" customWidth="1"/>
    <col min="10502" max="10502" width="7.140625" customWidth="1"/>
    <col min="10503" max="10503" width="7.7109375" customWidth="1"/>
    <col min="10504" max="10506" width="10.7109375" customWidth="1"/>
    <col min="10507" max="10508" width="7" customWidth="1"/>
    <col min="10509" max="10515" width="10.7109375" customWidth="1"/>
    <col min="10752" max="10752" width="5.140625" customWidth="1"/>
    <col min="10753" max="10753" width="35" customWidth="1"/>
    <col min="10754" max="10757" width="10.7109375" customWidth="1"/>
    <col min="10758" max="10758" width="7.140625" customWidth="1"/>
    <col min="10759" max="10759" width="7.7109375" customWidth="1"/>
    <col min="10760" max="10762" width="10.7109375" customWidth="1"/>
    <col min="10763" max="10764" width="7" customWidth="1"/>
    <col min="10765" max="10771" width="10.7109375" customWidth="1"/>
    <col min="11008" max="11008" width="5.140625" customWidth="1"/>
    <col min="11009" max="11009" width="35" customWidth="1"/>
    <col min="11010" max="11013" width="10.7109375" customWidth="1"/>
    <col min="11014" max="11014" width="7.140625" customWidth="1"/>
    <col min="11015" max="11015" width="7.7109375" customWidth="1"/>
    <col min="11016" max="11018" width="10.7109375" customWidth="1"/>
    <col min="11019" max="11020" width="7" customWidth="1"/>
    <col min="11021" max="11027" width="10.7109375" customWidth="1"/>
    <col min="11264" max="11264" width="5.140625" customWidth="1"/>
    <col min="11265" max="11265" width="35" customWidth="1"/>
    <col min="11266" max="11269" width="10.7109375" customWidth="1"/>
    <col min="11270" max="11270" width="7.140625" customWidth="1"/>
    <col min="11271" max="11271" width="7.7109375" customWidth="1"/>
    <col min="11272" max="11274" width="10.7109375" customWidth="1"/>
    <col min="11275" max="11276" width="7" customWidth="1"/>
    <col min="11277" max="11283" width="10.7109375" customWidth="1"/>
    <col min="11520" max="11520" width="5.140625" customWidth="1"/>
    <col min="11521" max="11521" width="35" customWidth="1"/>
    <col min="11522" max="11525" width="10.7109375" customWidth="1"/>
    <col min="11526" max="11526" width="7.140625" customWidth="1"/>
    <col min="11527" max="11527" width="7.7109375" customWidth="1"/>
    <col min="11528" max="11530" width="10.7109375" customWidth="1"/>
    <col min="11531" max="11532" width="7" customWidth="1"/>
    <col min="11533" max="11539" width="10.7109375" customWidth="1"/>
    <col min="11776" max="11776" width="5.140625" customWidth="1"/>
    <col min="11777" max="11777" width="35" customWidth="1"/>
    <col min="11778" max="11781" width="10.7109375" customWidth="1"/>
    <col min="11782" max="11782" width="7.140625" customWidth="1"/>
    <col min="11783" max="11783" width="7.7109375" customWidth="1"/>
    <col min="11784" max="11786" width="10.7109375" customWidth="1"/>
    <col min="11787" max="11788" width="7" customWidth="1"/>
    <col min="11789" max="11795" width="10.7109375" customWidth="1"/>
    <col min="12032" max="12032" width="5.140625" customWidth="1"/>
    <col min="12033" max="12033" width="35" customWidth="1"/>
    <col min="12034" max="12037" width="10.7109375" customWidth="1"/>
    <col min="12038" max="12038" width="7.140625" customWidth="1"/>
    <col min="12039" max="12039" width="7.7109375" customWidth="1"/>
    <col min="12040" max="12042" width="10.7109375" customWidth="1"/>
    <col min="12043" max="12044" width="7" customWidth="1"/>
    <col min="12045" max="12051" width="10.7109375" customWidth="1"/>
    <col min="12288" max="12288" width="5.140625" customWidth="1"/>
    <col min="12289" max="12289" width="35" customWidth="1"/>
    <col min="12290" max="12293" width="10.7109375" customWidth="1"/>
    <col min="12294" max="12294" width="7.140625" customWidth="1"/>
    <col min="12295" max="12295" width="7.7109375" customWidth="1"/>
    <col min="12296" max="12298" width="10.7109375" customWidth="1"/>
    <col min="12299" max="12300" width="7" customWidth="1"/>
    <col min="12301" max="12307" width="10.7109375" customWidth="1"/>
    <col min="12544" max="12544" width="5.140625" customWidth="1"/>
    <col min="12545" max="12545" width="35" customWidth="1"/>
    <col min="12546" max="12549" width="10.7109375" customWidth="1"/>
    <col min="12550" max="12550" width="7.140625" customWidth="1"/>
    <col min="12551" max="12551" width="7.7109375" customWidth="1"/>
    <col min="12552" max="12554" width="10.7109375" customWidth="1"/>
    <col min="12555" max="12556" width="7" customWidth="1"/>
    <col min="12557" max="12563" width="10.7109375" customWidth="1"/>
    <col min="12800" max="12800" width="5.140625" customWidth="1"/>
    <col min="12801" max="12801" width="35" customWidth="1"/>
    <col min="12802" max="12805" width="10.7109375" customWidth="1"/>
    <col min="12806" max="12806" width="7.140625" customWidth="1"/>
    <col min="12807" max="12807" width="7.7109375" customWidth="1"/>
    <col min="12808" max="12810" width="10.7109375" customWidth="1"/>
    <col min="12811" max="12812" width="7" customWidth="1"/>
    <col min="12813" max="12819" width="10.7109375" customWidth="1"/>
    <col min="13056" max="13056" width="5.140625" customWidth="1"/>
    <col min="13057" max="13057" width="35" customWidth="1"/>
    <col min="13058" max="13061" width="10.7109375" customWidth="1"/>
    <col min="13062" max="13062" width="7.140625" customWidth="1"/>
    <col min="13063" max="13063" width="7.7109375" customWidth="1"/>
    <col min="13064" max="13066" width="10.7109375" customWidth="1"/>
    <col min="13067" max="13068" width="7" customWidth="1"/>
    <col min="13069" max="13075" width="10.7109375" customWidth="1"/>
    <col min="13312" max="13312" width="5.140625" customWidth="1"/>
    <col min="13313" max="13313" width="35" customWidth="1"/>
    <col min="13314" max="13317" width="10.7109375" customWidth="1"/>
    <col min="13318" max="13318" width="7.140625" customWidth="1"/>
    <col min="13319" max="13319" width="7.7109375" customWidth="1"/>
    <col min="13320" max="13322" width="10.7109375" customWidth="1"/>
    <col min="13323" max="13324" width="7" customWidth="1"/>
    <col min="13325" max="13331" width="10.7109375" customWidth="1"/>
    <col min="13568" max="13568" width="5.140625" customWidth="1"/>
    <col min="13569" max="13569" width="35" customWidth="1"/>
    <col min="13570" max="13573" width="10.7109375" customWidth="1"/>
    <col min="13574" max="13574" width="7.140625" customWidth="1"/>
    <col min="13575" max="13575" width="7.7109375" customWidth="1"/>
    <col min="13576" max="13578" width="10.7109375" customWidth="1"/>
    <col min="13579" max="13580" width="7" customWidth="1"/>
    <col min="13581" max="13587" width="10.7109375" customWidth="1"/>
    <col min="13824" max="13824" width="5.140625" customWidth="1"/>
    <col min="13825" max="13825" width="35" customWidth="1"/>
    <col min="13826" max="13829" width="10.7109375" customWidth="1"/>
    <col min="13830" max="13830" width="7.140625" customWidth="1"/>
    <col min="13831" max="13831" width="7.7109375" customWidth="1"/>
    <col min="13832" max="13834" width="10.7109375" customWidth="1"/>
    <col min="13835" max="13836" width="7" customWidth="1"/>
    <col min="13837" max="13843" width="10.7109375" customWidth="1"/>
    <col min="14080" max="14080" width="5.140625" customWidth="1"/>
    <col min="14081" max="14081" width="35" customWidth="1"/>
    <col min="14082" max="14085" width="10.7109375" customWidth="1"/>
    <col min="14086" max="14086" width="7.140625" customWidth="1"/>
    <col min="14087" max="14087" width="7.7109375" customWidth="1"/>
    <col min="14088" max="14090" width="10.7109375" customWidth="1"/>
    <col min="14091" max="14092" width="7" customWidth="1"/>
    <col min="14093" max="14099" width="10.7109375" customWidth="1"/>
    <col min="14336" max="14336" width="5.140625" customWidth="1"/>
    <col min="14337" max="14337" width="35" customWidth="1"/>
    <col min="14338" max="14341" width="10.7109375" customWidth="1"/>
    <col min="14342" max="14342" width="7.140625" customWidth="1"/>
    <col min="14343" max="14343" width="7.7109375" customWidth="1"/>
    <col min="14344" max="14346" width="10.7109375" customWidth="1"/>
    <col min="14347" max="14348" width="7" customWidth="1"/>
    <col min="14349" max="14355" width="10.7109375" customWidth="1"/>
    <col min="14592" max="14592" width="5.140625" customWidth="1"/>
    <col min="14593" max="14593" width="35" customWidth="1"/>
    <col min="14594" max="14597" width="10.7109375" customWidth="1"/>
    <col min="14598" max="14598" width="7.140625" customWidth="1"/>
    <col min="14599" max="14599" width="7.7109375" customWidth="1"/>
    <col min="14600" max="14602" width="10.7109375" customWidth="1"/>
    <col min="14603" max="14604" width="7" customWidth="1"/>
    <col min="14605" max="14611" width="10.7109375" customWidth="1"/>
    <col min="14848" max="14848" width="5.140625" customWidth="1"/>
    <col min="14849" max="14849" width="35" customWidth="1"/>
    <col min="14850" max="14853" width="10.7109375" customWidth="1"/>
    <col min="14854" max="14854" width="7.140625" customWidth="1"/>
    <col min="14855" max="14855" width="7.7109375" customWidth="1"/>
    <col min="14856" max="14858" width="10.7109375" customWidth="1"/>
    <col min="14859" max="14860" width="7" customWidth="1"/>
    <col min="14861" max="14867" width="10.7109375" customWidth="1"/>
    <col min="15104" max="15104" width="5.140625" customWidth="1"/>
    <col min="15105" max="15105" width="35" customWidth="1"/>
    <col min="15106" max="15109" width="10.7109375" customWidth="1"/>
    <col min="15110" max="15110" width="7.140625" customWidth="1"/>
    <col min="15111" max="15111" width="7.7109375" customWidth="1"/>
    <col min="15112" max="15114" width="10.7109375" customWidth="1"/>
    <col min="15115" max="15116" width="7" customWidth="1"/>
    <col min="15117" max="15123" width="10.7109375" customWidth="1"/>
    <col min="15360" max="15360" width="5.140625" customWidth="1"/>
    <col min="15361" max="15361" width="35" customWidth="1"/>
    <col min="15362" max="15365" width="10.7109375" customWidth="1"/>
    <col min="15366" max="15366" width="7.140625" customWidth="1"/>
    <col min="15367" max="15367" width="7.7109375" customWidth="1"/>
    <col min="15368" max="15370" width="10.7109375" customWidth="1"/>
    <col min="15371" max="15372" width="7" customWidth="1"/>
    <col min="15373" max="15379" width="10.7109375" customWidth="1"/>
    <col min="15616" max="15616" width="5.140625" customWidth="1"/>
    <col min="15617" max="15617" width="35" customWidth="1"/>
    <col min="15618" max="15621" width="10.7109375" customWidth="1"/>
    <col min="15622" max="15622" width="7.140625" customWidth="1"/>
    <col min="15623" max="15623" width="7.7109375" customWidth="1"/>
    <col min="15624" max="15626" width="10.7109375" customWidth="1"/>
    <col min="15627" max="15628" width="7" customWidth="1"/>
    <col min="15629" max="15635" width="10.7109375" customWidth="1"/>
    <col min="15872" max="15872" width="5.140625" customWidth="1"/>
    <col min="15873" max="15873" width="35" customWidth="1"/>
    <col min="15874" max="15877" width="10.7109375" customWidth="1"/>
    <col min="15878" max="15878" width="7.140625" customWidth="1"/>
    <col min="15879" max="15879" width="7.7109375" customWidth="1"/>
    <col min="15880" max="15882" width="10.7109375" customWidth="1"/>
    <col min="15883" max="15884" width="7" customWidth="1"/>
    <col min="15885" max="15891" width="10.7109375" customWidth="1"/>
    <col min="16128" max="16128" width="5.140625" customWidth="1"/>
    <col min="16129" max="16129" width="35" customWidth="1"/>
    <col min="16130" max="16133" width="10.7109375" customWidth="1"/>
    <col min="16134" max="16134" width="7.140625" customWidth="1"/>
    <col min="16135" max="16135" width="7.7109375" customWidth="1"/>
    <col min="16136" max="16138" width="10.7109375" customWidth="1"/>
    <col min="16139" max="16140" width="7" customWidth="1"/>
    <col min="16141" max="16147" width="10.7109375" customWidth="1"/>
  </cols>
  <sheetData>
    <row r="1" spans="1:20" ht="22.5" x14ac:dyDescent="0.3">
      <c r="A1" s="157" t="s">
        <v>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20" x14ac:dyDescent="0.25">
      <c r="B2"/>
      <c r="C2"/>
      <c r="G2"/>
      <c r="L2"/>
      <c r="P2" s="19"/>
      <c r="Q2" s="19"/>
    </row>
    <row r="3" spans="1:20" ht="22.5" x14ac:dyDescent="0.3">
      <c r="A3" s="157" t="s">
        <v>464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20" x14ac:dyDescent="0.25">
      <c r="B4"/>
      <c r="C4"/>
      <c r="G4"/>
      <c r="L4"/>
      <c r="P4" s="19"/>
      <c r="Q4" s="19"/>
    </row>
    <row r="5" spans="1:20" ht="20.25" customHeight="1" x14ac:dyDescent="0.25">
      <c r="A5" s="40"/>
      <c r="B5" s="41" t="s">
        <v>1</v>
      </c>
      <c r="C5" s="41" t="s">
        <v>2</v>
      </c>
      <c r="D5" s="41" t="s">
        <v>3</v>
      </c>
      <c r="E5" s="41" t="s">
        <v>4</v>
      </c>
      <c r="F5" s="50" t="s">
        <v>327</v>
      </c>
      <c r="G5" s="70" t="s">
        <v>439</v>
      </c>
      <c r="H5" s="41" t="s">
        <v>5</v>
      </c>
      <c r="I5" s="41" t="s">
        <v>6</v>
      </c>
      <c r="J5" s="41" t="s">
        <v>7</v>
      </c>
      <c r="K5" s="51" t="s">
        <v>328</v>
      </c>
      <c r="L5" s="71" t="s">
        <v>439</v>
      </c>
      <c r="M5" s="41" t="s">
        <v>8</v>
      </c>
      <c r="N5" s="41" t="s">
        <v>9</v>
      </c>
      <c r="O5" s="41" t="s">
        <v>10</v>
      </c>
      <c r="P5" s="97" t="s">
        <v>440</v>
      </c>
      <c r="Q5" s="98" t="s">
        <v>439</v>
      </c>
      <c r="R5" s="41" t="s">
        <v>11</v>
      </c>
      <c r="S5" s="41" t="s">
        <v>12</v>
      </c>
    </row>
    <row r="6" spans="1:20" ht="20.25" customHeight="1" x14ac:dyDescent="0.25">
      <c r="A6" s="49" t="s">
        <v>72</v>
      </c>
      <c r="B6" s="158"/>
      <c r="C6" s="158"/>
      <c r="D6" s="158"/>
      <c r="E6" s="158"/>
      <c r="F6" s="52"/>
      <c r="G6" s="74"/>
      <c r="H6" s="159"/>
      <c r="I6" s="159"/>
      <c r="J6" s="159"/>
      <c r="K6" s="65"/>
      <c r="L6" s="99"/>
      <c r="M6" s="159"/>
      <c r="N6" s="159"/>
      <c r="O6" s="159"/>
      <c r="P6" s="100"/>
      <c r="Q6" s="101"/>
      <c r="R6" s="159"/>
      <c r="S6" s="159"/>
      <c r="T6" s="75"/>
    </row>
    <row r="7" spans="1:20" x14ac:dyDescent="0.25">
      <c r="A7" s="14" t="s">
        <v>73</v>
      </c>
      <c r="B7" s="22">
        <v>200344</v>
      </c>
      <c r="C7" s="22">
        <v>200636</v>
      </c>
      <c r="D7" s="14">
        <v>201106</v>
      </c>
      <c r="E7" s="14">
        <v>201718</v>
      </c>
      <c r="F7" s="72">
        <f>E7-B7</f>
        <v>1374</v>
      </c>
      <c r="G7" s="73">
        <v>279379</v>
      </c>
      <c r="H7" s="14">
        <v>202243</v>
      </c>
      <c r="I7" s="14">
        <v>202701</v>
      </c>
      <c r="J7" s="14">
        <v>203146</v>
      </c>
      <c r="K7" s="102">
        <f>SUM(J7-H7)</f>
        <v>903</v>
      </c>
      <c r="L7" s="103">
        <v>281055</v>
      </c>
      <c r="M7" s="14">
        <v>203304</v>
      </c>
      <c r="N7" s="14">
        <v>203569</v>
      </c>
      <c r="O7" s="14">
        <v>203684</v>
      </c>
      <c r="P7" s="104">
        <f>SUM(O7-M7)</f>
        <v>380</v>
      </c>
      <c r="Q7" s="105">
        <v>281742</v>
      </c>
      <c r="R7" s="14">
        <v>204085</v>
      </c>
      <c r="S7" s="14">
        <v>204973</v>
      </c>
    </row>
    <row r="8" spans="1:20" x14ac:dyDescent="0.25">
      <c r="A8" s="14" t="s">
        <v>20</v>
      </c>
      <c r="B8" s="22">
        <v>8782</v>
      </c>
      <c r="C8" s="22">
        <v>8783</v>
      </c>
      <c r="D8" s="14">
        <v>8903</v>
      </c>
      <c r="E8" s="14">
        <v>8963</v>
      </c>
      <c r="F8" s="72">
        <f>E8-B8</f>
        <v>181</v>
      </c>
      <c r="G8" s="73">
        <v>12208</v>
      </c>
      <c r="H8" s="14">
        <v>9132</v>
      </c>
      <c r="I8" s="14">
        <v>9300</v>
      </c>
      <c r="J8" s="14">
        <v>9613</v>
      </c>
      <c r="K8" s="102">
        <f>SUM(J8-H8)</f>
        <v>481</v>
      </c>
      <c r="L8" s="103">
        <v>13202</v>
      </c>
      <c r="M8" s="14">
        <v>9926</v>
      </c>
      <c r="N8" s="14">
        <v>10497</v>
      </c>
      <c r="O8" s="14">
        <v>10569</v>
      </c>
      <c r="P8" s="104">
        <f>SUM(O8-M8)</f>
        <v>643</v>
      </c>
      <c r="Q8" s="105">
        <v>14882</v>
      </c>
      <c r="R8" s="14">
        <v>10820</v>
      </c>
      <c r="S8" s="14">
        <v>10961</v>
      </c>
    </row>
    <row r="9" spans="1:20" x14ac:dyDescent="0.25">
      <c r="A9" s="14" t="s">
        <v>74</v>
      </c>
      <c r="B9" s="22">
        <v>193</v>
      </c>
      <c r="C9" s="22">
        <v>193</v>
      </c>
      <c r="D9" s="14">
        <v>193</v>
      </c>
      <c r="E9" s="14">
        <v>193</v>
      </c>
      <c r="F9" s="72">
        <f>E9-B9</f>
        <v>0</v>
      </c>
      <c r="G9" s="73">
        <v>206</v>
      </c>
      <c r="H9" s="14">
        <v>193</v>
      </c>
      <c r="I9" s="14">
        <v>193</v>
      </c>
      <c r="J9" s="14">
        <v>193</v>
      </c>
      <c r="K9" s="102">
        <f>SUM(J9-H9)</f>
        <v>0</v>
      </c>
      <c r="L9" s="103">
        <v>206</v>
      </c>
      <c r="M9" s="14">
        <v>320</v>
      </c>
      <c r="N9" s="14">
        <v>321</v>
      </c>
      <c r="O9" s="14">
        <v>321</v>
      </c>
      <c r="P9" s="104">
        <f>SUM(O9-M9)</f>
        <v>1</v>
      </c>
      <c r="Q9" s="105">
        <v>336</v>
      </c>
      <c r="R9" s="14">
        <v>321</v>
      </c>
      <c r="S9" s="14">
        <v>321</v>
      </c>
    </row>
    <row r="10" spans="1:20" ht="20.25" customHeight="1" x14ac:dyDescent="0.25">
      <c r="A10" s="49" t="s">
        <v>75</v>
      </c>
      <c r="B10" s="158"/>
      <c r="C10" s="158"/>
      <c r="D10" s="158"/>
      <c r="E10" s="158"/>
      <c r="F10" s="52"/>
      <c r="G10" s="74"/>
      <c r="H10" s="159"/>
      <c r="I10" s="159"/>
      <c r="J10" s="159"/>
      <c r="K10" s="65"/>
      <c r="L10" s="99"/>
      <c r="M10" s="159"/>
      <c r="N10" s="159"/>
      <c r="O10" s="159"/>
      <c r="P10" s="100"/>
      <c r="Q10" s="101"/>
      <c r="R10" s="159"/>
      <c r="S10" s="159"/>
      <c r="T10" s="75"/>
    </row>
    <row r="11" spans="1:20" s="19" customFormat="1" ht="18.75" customHeight="1" x14ac:dyDescent="0.25">
      <c r="A11" s="17" t="s">
        <v>329</v>
      </c>
      <c r="B11" s="76">
        <f>SUM(B12:B31)</f>
        <v>11839</v>
      </c>
      <c r="C11" s="53"/>
      <c r="D11" s="18"/>
      <c r="E11" s="77">
        <f>SUM(E12:E31)</f>
        <v>13608</v>
      </c>
      <c r="F11" s="72">
        <f>SUM(F12:F31)</f>
        <v>1769</v>
      </c>
      <c r="G11" s="73">
        <f>SUM(G12:G31)</f>
        <v>17248</v>
      </c>
      <c r="H11" s="18"/>
      <c r="I11" s="18"/>
      <c r="J11" s="76">
        <f>SUM(J12:J31)</f>
        <v>14803</v>
      </c>
      <c r="K11" s="102">
        <f>SUM(K12:K31)</f>
        <v>826</v>
      </c>
      <c r="L11" s="103">
        <f>SUM(L12:L31)</f>
        <v>18133</v>
      </c>
      <c r="M11" s="18"/>
      <c r="N11" s="18"/>
      <c r="O11" s="76">
        <f>SUM(O12:O31)</f>
        <v>15267</v>
      </c>
      <c r="P11" s="104">
        <f>SUM(P12:P31)</f>
        <v>127</v>
      </c>
      <c r="Q11" s="105">
        <f>SUM(Q12:Q31)</f>
        <v>18591</v>
      </c>
      <c r="R11" s="18"/>
      <c r="S11" s="18"/>
      <c r="T11" s="78"/>
    </row>
    <row r="12" spans="1:20" s="19" customFormat="1" x14ac:dyDescent="0.25">
      <c r="A12" s="20" t="s">
        <v>28</v>
      </c>
      <c r="B12" s="22">
        <v>3783</v>
      </c>
      <c r="C12" s="22">
        <v>3828</v>
      </c>
      <c r="D12" s="14">
        <v>3875</v>
      </c>
      <c r="E12" s="14">
        <v>4075</v>
      </c>
      <c r="F12" s="52">
        <f t="shared" ref="F12:F31" si="0">E12-B12</f>
        <v>292</v>
      </c>
      <c r="G12" s="74">
        <v>5426</v>
      </c>
      <c r="H12" s="14">
        <v>4151</v>
      </c>
      <c r="I12" s="14">
        <v>4179</v>
      </c>
      <c r="J12" s="14">
        <v>4265</v>
      </c>
      <c r="K12" s="65">
        <f t="shared" ref="K12:K31" si="1">SUM(J12-H12)</f>
        <v>114</v>
      </c>
      <c r="L12" s="99">
        <v>5464</v>
      </c>
      <c r="M12" s="15">
        <v>4316</v>
      </c>
      <c r="N12" s="15">
        <v>4330</v>
      </c>
      <c r="O12" s="15">
        <v>4330</v>
      </c>
      <c r="P12" s="100">
        <f t="shared" ref="P12:P31" si="2">SUM(O12-M12)</f>
        <v>14</v>
      </c>
      <c r="Q12" s="101">
        <v>5438</v>
      </c>
      <c r="R12" s="15">
        <v>4372</v>
      </c>
      <c r="S12" s="14">
        <v>4384</v>
      </c>
      <c r="T12"/>
    </row>
    <row r="13" spans="1:20" s="19" customFormat="1" x14ac:dyDescent="0.25">
      <c r="A13" s="21" t="s">
        <v>78</v>
      </c>
      <c r="B13" s="22">
        <v>1085</v>
      </c>
      <c r="C13" s="22">
        <v>1116</v>
      </c>
      <c r="D13" s="14">
        <v>1151</v>
      </c>
      <c r="E13" s="14">
        <v>1266</v>
      </c>
      <c r="F13" s="52">
        <f t="shared" si="0"/>
        <v>181</v>
      </c>
      <c r="G13" s="74">
        <v>1414</v>
      </c>
      <c r="H13" s="14">
        <v>1309</v>
      </c>
      <c r="I13" s="14">
        <v>1329</v>
      </c>
      <c r="J13" s="14">
        <v>1391</v>
      </c>
      <c r="K13" s="65">
        <f t="shared" si="1"/>
        <v>82</v>
      </c>
      <c r="L13" s="99">
        <v>1500</v>
      </c>
      <c r="M13" s="15">
        <v>1429</v>
      </c>
      <c r="N13" s="15">
        <v>1438</v>
      </c>
      <c r="O13" s="15">
        <v>1438</v>
      </c>
      <c r="P13" s="100">
        <f t="shared" si="2"/>
        <v>9</v>
      </c>
      <c r="Q13" s="101">
        <v>1552</v>
      </c>
      <c r="R13" s="15">
        <v>1459</v>
      </c>
      <c r="S13" s="14">
        <v>1469</v>
      </c>
      <c r="T13"/>
    </row>
    <row r="14" spans="1:20" s="23" customFormat="1" x14ac:dyDescent="0.25">
      <c r="A14" s="21" t="s">
        <v>79</v>
      </c>
      <c r="B14" s="22">
        <v>189</v>
      </c>
      <c r="C14" s="22">
        <v>194</v>
      </c>
      <c r="D14" s="22">
        <v>207</v>
      </c>
      <c r="E14" s="22">
        <v>229</v>
      </c>
      <c r="F14" s="52">
        <f t="shared" si="0"/>
        <v>40</v>
      </c>
      <c r="G14" s="74">
        <v>345</v>
      </c>
      <c r="H14" s="22">
        <v>237</v>
      </c>
      <c r="I14" s="22">
        <v>242</v>
      </c>
      <c r="J14" s="22">
        <v>263</v>
      </c>
      <c r="K14" s="65">
        <f t="shared" si="1"/>
        <v>26</v>
      </c>
      <c r="L14" s="99">
        <v>377</v>
      </c>
      <c r="M14" s="29">
        <v>269</v>
      </c>
      <c r="N14" s="29">
        <v>274</v>
      </c>
      <c r="O14" s="29">
        <v>274</v>
      </c>
      <c r="P14" s="106">
        <f t="shared" si="2"/>
        <v>5</v>
      </c>
      <c r="Q14" s="107">
        <v>392</v>
      </c>
      <c r="R14" s="29">
        <v>282</v>
      </c>
      <c r="S14" s="22">
        <v>283</v>
      </c>
      <c r="T14"/>
    </row>
    <row r="15" spans="1:20" s="23" customFormat="1" x14ac:dyDescent="0.25">
      <c r="A15" s="21" t="s">
        <v>80</v>
      </c>
      <c r="B15" s="22">
        <v>693</v>
      </c>
      <c r="C15" s="22">
        <v>719</v>
      </c>
      <c r="D15" s="14">
        <v>751</v>
      </c>
      <c r="E15" s="14">
        <v>831</v>
      </c>
      <c r="F15" s="52">
        <f t="shared" si="0"/>
        <v>138</v>
      </c>
      <c r="G15" s="74">
        <v>951</v>
      </c>
      <c r="H15" s="14">
        <v>861</v>
      </c>
      <c r="I15" s="14">
        <v>881</v>
      </c>
      <c r="J15" s="14">
        <v>924</v>
      </c>
      <c r="K15" s="65">
        <f t="shared" si="1"/>
        <v>63</v>
      </c>
      <c r="L15" s="99">
        <v>1020</v>
      </c>
      <c r="M15" s="15">
        <v>953</v>
      </c>
      <c r="N15" s="15">
        <v>960</v>
      </c>
      <c r="O15" s="15">
        <v>960</v>
      </c>
      <c r="P15" s="100">
        <f t="shared" si="2"/>
        <v>7</v>
      </c>
      <c r="Q15" s="101">
        <v>1061</v>
      </c>
      <c r="R15" s="15">
        <v>976</v>
      </c>
      <c r="S15" s="14">
        <v>982</v>
      </c>
      <c r="T15"/>
    </row>
    <row r="16" spans="1:20" s="23" customFormat="1" x14ac:dyDescent="0.25">
      <c r="A16" s="21" t="s">
        <v>81</v>
      </c>
      <c r="B16" s="22">
        <v>316</v>
      </c>
      <c r="C16" s="22">
        <v>323</v>
      </c>
      <c r="D16" s="22">
        <v>341</v>
      </c>
      <c r="E16" s="22">
        <v>377</v>
      </c>
      <c r="F16" s="52">
        <f t="shared" si="0"/>
        <v>61</v>
      </c>
      <c r="G16" s="74">
        <v>661</v>
      </c>
      <c r="H16" s="22">
        <v>390</v>
      </c>
      <c r="I16" s="22">
        <v>397</v>
      </c>
      <c r="J16" s="22">
        <v>421</v>
      </c>
      <c r="K16" s="65">
        <f t="shared" si="1"/>
        <v>31</v>
      </c>
      <c r="L16" s="99">
        <v>709</v>
      </c>
      <c r="M16" s="29">
        <v>431</v>
      </c>
      <c r="N16" s="29">
        <v>440</v>
      </c>
      <c r="O16" s="29">
        <v>440</v>
      </c>
      <c r="P16" s="106">
        <f t="shared" si="2"/>
        <v>9</v>
      </c>
      <c r="Q16" s="107">
        <v>741</v>
      </c>
      <c r="R16" s="29">
        <v>450</v>
      </c>
      <c r="S16" s="22">
        <v>454</v>
      </c>
      <c r="T16"/>
    </row>
    <row r="17" spans="1:20" s="23" customFormat="1" x14ac:dyDescent="0.25">
      <c r="A17" s="21" t="s">
        <v>82</v>
      </c>
      <c r="B17" s="22">
        <v>539</v>
      </c>
      <c r="C17" s="22">
        <v>539</v>
      </c>
      <c r="D17" s="22">
        <v>539</v>
      </c>
      <c r="E17" s="22">
        <v>539</v>
      </c>
      <c r="F17" s="52">
        <f t="shared" si="0"/>
        <v>0</v>
      </c>
      <c r="G17" s="74">
        <v>558</v>
      </c>
      <c r="H17" s="45">
        <v>537</v>
      </c>
      <c r="I17" s="29">
        <v>537</v>
      </c>
      <c r="J17" s="45">
        <v>536</v>
      </c>
      <c r="K17" s="65">
        <f t="shared" si="1"/>
        <v>-1</v>
      </c>
      <c r="L17" s="99">
        <v>556</v>
      </c>
      <c r="M17" s="45">
        <v>535</v>
      </c>
      <c r="N17" s="29">
        <v>535</v>
      </c>
      <c r="O17" s="29">
        <v>535</v>
      </c>
      <c r="P17" s="106">
        <f t="shared" si="2"/>
        <v>0</v>
      </c>
      <c r="Q17" s="107">
        <v>554</v>
      </c>
      <c r="R17" s="29">
        <v>535</v>
      </c>
      <c r="S17" s="29">
        <v>535</v>
      </c>
      <c r="T17"/>
    </row>
    <row r="18" spans="1:20" s="23" customFormat="1" x14ac:dyDescent="0.25">
      <c r="A18" s="21" t="s">
        <v>83</v>
      </c>
      <c r="B18" s="22">
        <v>338</v>
      </c>
      <c r="C18" s="22">
        <v>345</v>
      </c>
      <c r="D18" s="22">
        <v>363</v>
      </c>
      <c r="E18" s="22">
        <v>403</v>
      </c>
      <c r="F18" s="52">
        <f t="shared" si="0"/>
        <v>65</v>
      </c>
      <c r="G18" s="74">
        <v>627</v>
      </c>
      <c r="H18" s="22">
        <v>417</v>
      </c>
      <c r="I18" s="22">
        <v>428</v>
      </c>
      <c r="J18" s="22">
        <v>455</v>
      </c>
      <c r="K18" s="65">
        <f t="shared" si="1"/>
        <v>38</v>
      </c>
      <c r="L18" s="99">
        <v>675</v>
      </c>
      <c r="M18" s="29">
        <v>469</v>
      </c>
      <c r="N18" s="29">
        <v>475</v>
      </c>
      <c r="O18" s="29">
        <v>475</v>
      </c>
      <c r="P18" s="106">
        <f t="shared" si="2"/>
        <v>6</v>
      </c>
      <c r="Q18" s="107">
        <v>705</v>
      </c>
      <c r="R18" s="29">
        <v>481</v>
      </c>
      <c r="S18" s="22">
        <v>486</v>
      </c>
      <c r="T18"/>
    </row>
    <row r="19" spans="1:20" s="23" customFormat="1" x14ac:dyDescent="0.25">
      <c r="A19" s="21" t="s">
        <v>84</v>
      </c>
      <c r="B19" s="22">
        <v>155</v>
      </c>
      <c r="C19" s="22">
        <v>158</v>
      </c>
      <c r="D19" s="22">
        <v>175</v>
      </c>
      <c r="E19" s="22">
        <v>186</v>
      </c>
      <c r="F19" s="52">
        <f t="shared" si="0"/>
        <v>31</v>
      </c>
      <c r="G19" s="74">
        <v>194</v>
      </c>
      <c r="H19" s="22">
        <v>188</v>
      </c>
      <c r="I19" s="22">
        <v>197</v>
      </c>
      <c r="J19" s="22">
        <v>219</v>
      </c>
      <c r="K19" s="65">
        <f t="shared" si="1"/>
        <v>31</v>
      </c>
      <c r="L19" s="99">
        <v>225</v>
      </c>
      <c r="M19" s="22">
        <v>223</v>
      </c>
      <c r="N19" s="22">
        <v>224</v>
      </c>
      <c r="O19" s="22">
        <v>224</v>
      </c>
      <c r="P19" s="106">
        <f t="shared" si="2"/>
        <v>1</v>
      </c>
      <c r="Q19" s="107">
        <v>230</v>
      </c>
      <c r="R19" s="22">
        <v>229</v>
      </c>
      <c r="S19" s="22">
        <v>231</v>
      </c>
      <c r="T19"/>
    </row>
    <row r="20" spans="1:20" s="23" customFormat="1" x14ac:dyDescent="0.25">
      <c r="A20" s="21" t="s">
        <v>85</v>
      </c>
      <c r="B20" s="22">
        <v>379</v>
      </c>
      <c r="C20" s="22">
        <v>390</v>
      </c>
      <c r="D20" s="29">
        <v>415</v>
      </c>
      <c r="E20" s="22">
        <v>461</v>
      </c>
      <c r="F20" s="52">
        <f t="shared" si="0"/>
        <v>82</v>
      </c>
      <c r="G20" s="74">
        <v>482</v>
      </c>
      <c r="H20" s="22">
        <v>479</v>
      </c>
      <c r="I20" s="22">
        <v>496</v>
      </c>
      <c r="J20" s="22">
        <v>533</v>
      </c>
      <c r="K20" s="65">
        <f t="shared" si="1"/>
        <v>54</v>
      </c>
      <c r="L20" s="99">
        <v>538</v>
      </c>
      <c r="M20" s="29">
        <v>555</v>
      </c>
      <c r="N20" s="29">
        <v>560</v>
      </c>
      <c r="O20" s="29">
        <v>560</v>
      </c>
      <c r="P20" s="106">
        <f t="shared" si="2"/>
        <v>5</v>
      </c>
      <c r="Q20" s="107">
        <v>564</v>
      </c>
      <c r="R20" s="29">
        <v>573</v>
      </c>
      <c r="S20" s="22">
        <v>576</v>
      </c>
      <c r="T20"/>
    </row>
    <row r="21" spans="1:20" s="23" customFormat="1" x14ac:dyDescent="0.25">
      <c r="A21" s="21" t="s">
        <v>86</v>
      </c>
      <c r="B21" s="22">
        <v>398</v>
      </c>
      <c r="C21" s="22">
        <v>403</v>
      </c>
      <c r="D21" s="22">
        <v>421</v>
      </c>
      <c r="E21" s="22">
        <v>444</v>
      </c>
      <c r="F21" s="52">
        <f t="shared" si="0"/>
        <v>46</v>
      </c>
      <c r="G21" s="74">
        <v>514</v>
      </c>
      <c r="H21" s="22">
        <v>449</v>
      </c>
      <c r="I21" s="22">
        <v>457</v>
      </c>
      <c r="J21" s="29">
        <v>470</v>
      </c>
      <c r="K21" s="65">
        <f t="shared" si="1"/>
        <v>21</v>
      </c>
      <c r="L21" s="99">
        <v>539</v>
      </c>
      <c r="M21" s="29">
        <v>475</v>
      </c>
      <c r="N21" s="29">
        <v>479</v>
      </c>
      <c r="O21" s="29">
        <v>479</v>
      </c>
      <c r="P21" s="106">
        <f t="shared" si="2"/>
        <v>4</v>
      </c>
      <c r="Q21" s="107">
        <v>548</v>
      </c>
      <c r="R21" s="29">
        <v>485</v>
      </c>
      <c r="S21" s="22">
        <v>488</v>
      </c>
      <c r="T21"/>
    </row>
    <row r="22" spans="1:20" s="23" customFormat="1" x14ac:dyDescent="0.25">
      <c r="A22" s="21" t="s">
        <v>87</v>
      </c>
      <c r="B22" s="22">
        <v>637</v>
      </c>
      <c r="C22" s="22">
        <v>653</v>
      </c>
      <c r="D22" s="22">
        <v>680</v>
      </c>
      <c r="E22" s="22">
        <v>754</v>
      </c>
      <c r="F22" s="52">
        <f t="shared" si="0"/>
        <v>117</v>
      </c>
      <c r="G22" s="74">
        <v>883</v>
      </c>
      <c r="H22" s="22">
        <v>769</v>
      </c>
      <c r="I22" s="22">
        <v>789</v>
      </c>
      <c r="J22" s="22">
        <v>833</v>
      </c>
      <c r="K22" s="65">
        <f t="shared" si="1"/>
        <v>64</v>
      </c>
      <c r="L22" s="99">
        <v>958</v>
      </c>
      <c r="M22" s="29">
        <v>865</v>
      </c>
      <c r="N22" s="29">
        <v>870</v>
      </c>
      <c r="O22" s="29">
        <v>870</v>
      </c>
      <c r="P22" s="106">
        <f t="shared" si="2"/>
        <v>5</v>
      </c>
      <c r="Q22" s="107">
        <v>996</v>
      </c>
      <c r="R22" s="29">
        <v>881</v>
      </c>
      <c r="S22" s="22">
        <v>886</v>
      </c>
      <c r="T22"/>
    </row>
    <row r="23" spans="1:20" s="23" customFormat="1" x14ac:dyDescent="0.25">
      <c r="A23" s="21" t="s">
        <v>88</v>
      </c>
      <c r="B23" s="22">
        <v>339</v>
      </c>
      <c r="C23" s="22">
        <v>349</v>
      </c>
      <c r="D23" s="29">
        <v>366</v>
      </c>
      <c r="E23" s="22">
        <v>408</v>
      </c>
      <c r="F23" s="52">
        <f t="shared" si="0"/>
        <v>69</v>
      </c>
      <c r="G23" s="74">
        <v>695</v>
      </c>
      <c r="H23" s="22">
        <v>422</v>
      </c>
      <c r="I23" s="22">
        <v>430</v>
      </c>
      <c r="J23" s="22">
        <v>457</v>
      </c>
      <c r="K23" s="65">
        <f t="shared" si="1"/>
        <v>35</v>
      </c>
      <c r="L23" s="99">
        <v>740</v>
      </c>
      <c r="M23" s="29">
        <v>467</v>
      </c>
      <c r="N23" s="29">
        <v>478</v>
      </c>
      <c r="O23" s="29">
        <v>478</v>
      </c>
      <c r="P23" s="106">
        <f t="shared" si="2"/>
        <v>11</v>
      </c>
      <c r="Q23" s="107">
        <v>772</v>
      </c>
      <c r="R23" s="29">
        <v>490</v>
      </c>
      <c r="S23" s="22">
        <v>493</v>
      </c>
      <c r="T23"/>
    </row>
    <row r="24" spans="1:20" s="23" customFormat="1" x14ac:dyDescent="0.25">
      <c r="A24" s="21" t="s">
        <v>89</v>
      </c>
      <c r="B24" s="22">
        <v>253</v>
      </c>
      <c r="C24" s="22">
        <v>261</v>
      </c>
      <c r="D24" s="22">
        <v>277</v>
      </c>
      <c r="E24" s="22">
        <v>307</v>
      </c>
      <c r="F24" s="52">
        <f t="shared" si="0"/>
        <v>54</v>
      </c>
      <c r="G24" s="74">
        <v>393</v>
      </c>
      <c r="H24" s="22">
        <v>318</v>
      </c>
      <c r="I24" s="22">
        <v>324</v>
      </c>
      <c r="J24" s="22">
        <v>346</v>
      </c>
      <c r="K24" s="65">
        <f t="shared" si="1"/>
        <v>28</v>
      </c>
      <c r="L24" s="99">
        <v>427</v>
      </c>
      <c r="M24" s="29">
        <v>353</v>
      </c>
      <c r="N24" s="29">
        <v>358</v>
      </c>
      <c r="O24" s="29">
        <v>358</v>
      </c>
      <c r="P24" s="106">
        <f t="shared" si="2"/>
        <v>5</v>
      </c>
      <c r="Q24" s="107">
        <v>440</v>
      </c>
      <c r="R24" s="29">
        <v>368</v>
      </c>
      <c r="S24" s="22">
        <v>368</v>
      </c>
      <c r="T24"/>
    </row>
    <row r="25" spans="1:20" s="23" customFormat="1" x14ac:dyDescent="0.25">
      <c r="A25" s="21" t="s">
        <v>90</v>
      </c>
      <c r="B25" s="22">
        <v>157</v>
      </c>
      <c r="C25" s="22">
        <v>161</v>
      </c>
      <c r="D25" s="29">
        <v>178</v>
      </c>
      <c r="E25" s="22">
        <v>195</v>
      </c>
      <c r="F25" s="52">
        <f t="shared" si="0"/>
        <v>38</v>
      </c>
      <c r="G25" s="74">
        <v>206</v>
      </c>
      <c r="H25" s="22">
        <v>203</v>
      </c>
      <c r="I25" s="22">
        <v>209</v>
      </c>
      <c r="J25" s="22">
        <v>216</v>
      </c>
      <c r="K25" s="65">
        <f t="shared" si="1"/>
        <v>13</v>
      </c>
      <c r="L25" s="99">
        <v>219</v>
      </c>
      <c r="M25" s="29">
        <v>226</v>
      </c>
      <c r="N25" s="29">
        <v>228</v>
      </c>
      <c r="O25" s="29">
        <v>228</v>
      </c>
      <c r="P25" s="106">
        <f t="shared" si="2"/>
        <v>2</v>
      </c>
      <c r="Q25" s="107">
        <v>231</v>
      </c>
      <c r="R25" s="29">
        <v>234</v>
      </c>
      <c r="S25" s="22">
        <v>237</v>
      </c>
      <c r="T25"/>
    </row>
    <row r="26" spans="1:20" s="23" customFormat="1" x14ac:dyDescent="0.25">
      <c r="A26" s="21" t="s">
        <v>91</v>
      </c>
      <c r="B26" s="22">
        <v>178</v>
      </c>
      <c r="C26" s="22">
        <v>184</v>
      </c>
      <c r="D26" s="29">
        <v>205</v>
      </c>
      <c r="E26" s="22">
        <v>228</v>
      </c>
      <c r="F26" s="52">
        <f t="shared" si="0"/>
        <v>50</v>
      </c>
      <c r="G26" s="74">
        <v>311</v>
      </c>
      <c r="H26" s="22">
        <v>239</v>
      </c>
      <c r="I26" s="22">
        <v>241</v>
      </c>
      <c r="J26" s="22">
        <v>254</v>
      </c>
      <c r="K26" s="65">
        <f t="shared" si="1"/>
        <v>15</v>
      </c>
      <c r="L26" s="99">
        <v>330</v>
      </c>
      <c r="M26" s="29">
        <v>257</v>
      </c>
      <c r="N26" s="29">
        <v>262</v>
      </c>
      <c r="O26" s="29">
        <v>262</v>
      </c>
      <c r="P26" s="106">
        <f t="shared" si="2"/>
        <v>5</v>
      </c>
      <c r="Q26" s="107">
        <v>343</v>
      </c>
      <c r="R26" s="29">
        <v>267</v>
      </c>
      <c r="S26" s="22">
        <v>268</v>
      </c>
      <c r="T26"/>
    </row>
    <row r="27" spans="1:20" s="23" customFormat="1" x14ac:dyDescent="0.25">
      <c r="A27" s="21" t="s">
        <v>92</v>
      </c>
      <c r="B27" s="22">
        <v>458</v>
      </c>
      <c r="C27" s="22">
        <v>471</v>
      </c>
      <c r="D27" s="29">
        <v>499</v>
      </c>
      <c r="E27" s="22">
        <v>562</v>
      </c>
      <c r="F27" s="52">
        <f t="shared" si="0"/>
        <v>104</v>
      </c>
      <c r="G27" s="74">
        <v>940</v>
      </c>
      <c r="H27" s="22">
        <v>584</v>
      </c>
      <c r="I27" s="22">
        <v>600</v>
      </c>
      <c r="J27" s="22">
        <v>625</v>
      </c>
      <c r="K27" s="65">
        <f t="shared" si="1"/>
        <v>41</v>
      </c>
      <c r="L27" s="99">
        <v>1003</v>
      </c>
      <c r="M27" s="29">
        <v>646</v>
      </c>
      <c r="N27" s="29">
        <v>655</v>
      </c>
      <c r="O27" s="29">
        <v>655</v>
      </c>
      <c r="P27" s="106">
        <f t="shared" si="2"/>
        <v>9</v>
      </c>
      <c r="Q27" s="107">
        <v>1056</v>
      </c>
      <c r="R27" s="29">
        <v>669</v>
      </c>
      <c r="S27" s="22">
        <v>671</v>
      </c>
      <c r="T27"/>
    </row>
    <row r="28" spans="1:20" s="23" customFormat="1" x14ac:dyDescent="0.25">
      <c r="A28" s="21" t="s">
        <v>93</v>
      </c>
      <c r="B28" s="22">
        <v>194</v>
      </c>
      <c r="C28" s="22">
        <v>200</v>
      </c>
      <c r="D28" s="22">
        <v>216</v>
      </c>
      <c r="E28" s="22">
        <v>246</v>
      </c>
      <c r="F28" s="52">
        <f t="shared" si="0"/>
        <v>52</v>
      </c>
      <c r="G28" s="74">
        <v>254</v>
      </c>
      <c r="H28" s="22">
        <v>254</v>
      </c>
      <c r="I28" s="22">
        <v>256</v>
      </c>
      <c r="J28" s="22">
        <v>268</v>
      </c>
      <c r="K28" s="65">
        <f t="shared" si="1"/>
        <v>14</v>
      </c>
      <c r="L28" s="99">
        <v>268</v>
      </c>
      <c r="M28" s="29">
        <v>274</v>
      </c>
      <c r="N28" s="29">
        <v>279</v>
      </c>
      <c r="O28" s="29">
        <v>279</v>
      </c>
      <c r="P28" s="106">
        <f t="shared" si="2"/>
        <v>5</v>
      </c>
      <c r="Q28" s="107">
        <v>279</v>
      </c>
      <c r="R28" s="29">
        <v>290</v>
      </c>
      <c r="S28" s="22">
        <v>291</v>
      </c>
      <c r="T28" s="75"/>
    </row>
    <row r="29" spans="1:20" s="23" customFormat="1" x14ac:dyDescent="0.25">
      <c r="A29" s="21" t="s">
        <v>94</v>
      </c>
      <c r="B29" s="22">
        <v>1103</v>
      </c>
      <c r="C29" s="22">
        <v>1133</v>
      </c>
      <c r="D29" s="22">
        <v>1168</v>
      </c>
      <c r="E29" s="22">
        <v>1294</v>
      </c>
      <c r="F29" s="52">
        <f t="shared" si="0"/>
        <v>191</v>
      </c>
      <c r="G29" s="74">
        <v>1555</v>
      </c>
      <c r="H29" s="22">
        <v>1330</v>
      </c>
      <c r="I29" s="22">
        <v>1349</v>
      </c>
      <c r="J29" s="22">
        <v>1415</v>
      </c>
      <c r="K29" s="65">
        <f t="shared" si="1"/>
        <v>85</v>
      </c>
      <c r="L29" s="99">
        <v>1672</v>
      </c>
      <c r="M29" s="29">
        <v>1449</v>
      </c>
      <c r="N29" s="29">
        <v>1459</v>
      </c>
      <c r="O29" s="29">
        <v>1459</v>
      </c>
      <c r="P29" s="106">
        <f t="shared" si="2"/>
        <v>10</v>
      </c>
      <c r="Q29" s="107">
        <v>1726</v>
      </c>
      <c r="R29" s="29">
        <v>1487</v>
      </c>
      <c r="S29" s="22">
        <v>1494</v>
      </c>
      <c r="T29"/>
    </row>
    <row r="30" spans="1:20" s="23" customFormat="1" x14ac:dyDescent="0.25">
      <c r="A30" s="21" t="s">
        <v>95</v>
      </c>
      <c r="B30" s="22">
        <v>513</v>
      </c>
      <c r="C30" s="22">
        <v>518</v>
      </c>
      <c r="D30" s="22">
        <v>532</v>
      </c>
      <c r="E30" s="22">
        <v>566</v>
      </c>
      <c r="F30" s="52">
        <f t="shared" si="0"/>
        <v>53</v>
      </c>
      <c r="G30" s="74">
        <v>576</v>
      </c>
      <c r="H30" s="22">
        <v>577</v>
      </c>
      <c r="I30" s="22">
        <v>584</v>
      </c>
      <c r="J30" s="22">
        <v>616</v>
      </c>
      <c r="K30" s="65">
        <f t="shared" si="1"/>
        <v>39</v>
      </c>
      <c r="L30" s="99">
        <v>616</v>
      </c>
      <c r="M30" s="29">
        <v>635</v>
      </c>
      <c r="N30" s="29">
        <v>642</v>
      </c>
      <c r="O30" s="29">
        <v>642</v>
      </c>
      <c r="P30" s="106">
        <f t="shared" si="2"/>
        <v>7</v>
      </c>
      <c r="Q30" s="107">
        <v>641</v>
      </c>
      <c r="R30" s="29">
        <v>649</v>
      </c>
      <c r="S30" s="22">
        <v>654</v>
      </c>
      <c r="T30"/>
    </row>
    <row r="31" spans="1:20" s="23" customFormat="1" x14ac:dyDescent="0.25">
      <c r="A31" s="21" t="s">
        <v>77</v>
      </c>
      <c r="B31" s="29">
        <v>132</v>
      </c>
      <c r="C31" s="29">
        <v>144</v>
      </c>
      <c r="D31" s="15">
        <v>155</v>
      </c>
      <c r="E31" s="15">
        <v>237</v>
      </c>
      <c r="F31" s="52">
        <f t="shared" si="0"/>
        <v>105</v>
      </c>
      <c r="G31" s="74">
        <v>263</v>
      </c>
      <c r="H31" s="15">
        <v>263</v>
      </c>
      <c r="I31" s="15">
        <v>272</v>
      </c>
      <c r="J31" s="15">
        <v>296</v>
      </c>
      <c r="K31" s="65">
        <f t="shared" si="1"/>
        <v>33</v>
      </c>
      <c r="L31" s="99">
        <v>297</v>
      </c>
      <c r="M31" s="15">
        <v>313</v>
      </c>
      <c r="N31" s="15">
        <v>321</v>
      </c>
      <c r="O31" s="15">
        <v>321</v>
      </c>
      <c r="P31" s="100">
        <f t="shared" si="2"/>
        <v>8</v>
      </c>
      <c r="Q31" s="101">
        <v>322</v>
      </c>
      <c r="R31" s="15">
        <v>331</v>
      </c>
      <c r="S31" s="15">
        <v>332</v>
      </c>
      <c r="T31"/>
    </row>
    <row r="32" spans="1:20" s="19" customFormat="1" x14ac:dyDescent="0.25">
      <c r="A32" s="17" t="s">
        <v>330</v>
      </c>
      <c r="B32" s="76">
        <f>SUM(B33:B44)</f>
        <v>22272</v>
      </c>
      <c r="C32" s="53"/>
      <c r="D32" s="18"/>
      <c r="E32" s="77">
        <f>SUM(E33:E44)</f>
        <v>22713</v>
      </c>
      <c r="F32" s="72">
        <f>SUM(F33:F44)</f>
        <v>441</v>
      </c>
      <c r="G32" s="73">
        <f>SUM(G33:G44)</f>
        <v>25955</v>
      </c>
      <c r="H32" s="18"/>
      <c r="I32" s="18"/>
      <c r="J32" s="76">
        <f>SUM(J33:J44)</f>
        <v>24619</v>
      </c>
      <c r="K32" s="102">
        <f>SUM(K33:K44)</f>
        <v>1335</v>
      </c>
      <c r="L32" s="103">
        <f>SUM(L33:L44)</f>
        <v>28907</v>
      </c>
      <c r="M32" s="18"/>
      <c r="N32" s="18"/>
      <c r="O32" s="76">
        <f>SUM(O33:O44)</f>
        <v>26328</v>
      </c>
      <c r="P32" s="104">
        <f>SUM(P33:P44)</f>
        <v>1174</v>
      </c>
      <c r="Q32" s="105">
        <f>SUM(Q33:Q44)</f>
        <v>30852</v>
      </c>
      <c r="R32" s="18"/>
      <c r="S32" s="18"/>
      <c r="T32" s="78"/>
    </row>
    <row r="33" spans="1:20" s="19" customFormat="1" x14ac:dyDescent="0.25">
      <c r="A33" s="20" t="s">
        <v>29</v>
      </c>
      <c r="B33" s="29">
        <v>14167</v>
      </c>
      <c r="C33" s="22">
        <v>14179</v>
      </c>
      <c r="D33" s="14">
        <v>14252</v>
      </c>
      <c r="E33" s="14">
        <v>14298</v>
      </c>
      <c r="F33" s="52">
        <f t="shared" ref="F33:F44" si="3">E33-B33</f>
        <v>131</v>
      </c>
      <c r="G33" s="74">
        <v>15838</v>
      </c>
      <c r="H33" s="14">
        <v>14516</v>
      </c>
      <c r="I33" s="14">
        <v>14867</v>
      </c>
      <c r="J33" s="14">
        <v>15016</v>
      </c>
      <c r="K33" s="65">
        <f t="shared" ref="K33:K44" si="4">SUM(J33-H33)</f>
        <v>500</v>
      </c>
      <c r="L33" s="99">
        <v>16696</v>
      </c>
      <c r="M33" s="14">
        <v>15357</v>
      </c>
      <c r="N33" s="14">
        <v>15651</v>
      </c>
      <c r="O33" s="14">
        <v>15921</v>
      </c>
      <c r="P33" s="100">
        <f t="shared" ref="P33:P44" si="5">SUM(O33-M33)</f>
        <v>564</v>
      </c>
      <c r="Q33" s="101">
        <v>17805</v>
      </c>
      <c r="R33" s="14">
        <v>16158</v>
      </c>
      <c r="S33" s="14">
        <v>16359</v>
      </c>
      <c r="T33"/>
    </row>
    <row r="34" spans="1:20" s="19" customFormat="1" x14ac:dyDescent="0.25">
      <c r="A34" s="21" t="s">
        <v>97</v>
      </c>
      <c r="B34" s="21">
        <v>484</v>
      </c>
      <c r="C34" s="21">
        <v>484</v>
      </c>
      <c r="D34" s="21">
        <v>498</v>
      </c>
      <c r="E34" s="21">
        <v>597</v>
      </c>
      <c r="F34" s="52">
        <f t="shared" si="3"/>
        <v>113</v>
      </c>
      <c r="G34" s="74">
        <v>778</v>
      </c>
      <c r="H34" s="21">
        <v>684</v>
      </c>
      <c r="I34" s="21">
        <v>706</v>
      </c>
      <c r="J34" s="21">
        <v>816</v>
      </c>
      <c r="K34" s="65">
        <f t="shared" si="4"/>
        <v>132</v>
      </c>
      <c r="L34" s="99">
        <v>970</v>
      </c>
      <c r="M34" s="21">
        <v>853</v>
      </c>
      <c r="N34" s="21">
        <v>963</v>
      </c>
      <c r="O34" s="21">
        <v>1036</v>
      </c>
      <c r="P34" s="108">
        <f t="shared" si="5"/>
        <v>183</v>
      </c>
      <c r="Q34" s="109">
        <v>1216</v>
      </c>
      <c r="R34" s="21">
        <v>1060</v>
      </c>
      <c r="S34" s="21">
        <v>1095</v>
      </c>
    </row>
    <row r="35" spans="1:20" s="19" customFormat="1" x14ac:dyDescent="0.25">
      <c r="A35" s="21" t="s">
        <v>98</v>
      </c>
      <c r="B35" s="21">
        <v>396</v>
      </c>
      <c r="C35" s="21">
        <v>396</v>
      </c>
      <c r="D35" s="21">
        <v>410</v>
      </c>
      <c r="E35" s="21">
        <v>410</v>
      </c>
      <c r="F35" s="52">
        <f t="shared" si="3"/>
        <v>14</v>
      </c>
      <c r="G35" s="74">
        <v>561</v>
      </c>
      <c r="H35" s="21">
        <v>410</v>
      </c>
      <c r="I35" s="21">
        <v>410</v>
      </c>
      <c r="J35" s="21">
        <v>410</v>
      </c>
      <c r="K35" s="65">
        <f t="shared" si="4"/>
        <v>0</v>
      </c>
      <c r="L35" s="99">
        <v>561</v>
      </c>
      <c r="M35" s="21">
        <v>410</v>
      </c>
      <c r="N35" s="21">
        <v>410</v>
      </c>
      <c r="O35" s="21">
        <v>410</v>
      </c>
      <c r="P35" s="108">
        <f t="shared" si="5"/>
        <v>0</v>
      </c>
      <c r="Q35" s="109">
        <v>561</v>
      </c>
      <c r="R35" s="21">
        <v>410</v>
      </c>
      <c r="S35" s="21">
        <v>410</v>
      </c>
      <c r="T35" s="78"/>
    </row>
    <row r="36" spans="1:20" s="19" customFormat="1" x14ac:dyDescent="0.25">
      <c r="A36" s="21" t="s">
        <v>331</v>
      </c>
      <c r="B36" s="21">
        <v>1224</v>
      </c>
      <c r="C36" s="21">
        <v>1224</v>
      </c>
      <c r="D36" s="21">
        <v>1238</v>
      </c>
      <c r="E36" s="21">
        <v>1238</v>
      </c>
      <c r="F36" s="52">
        <f t="shared" si="3"/>
        <v>14</v>
      </c>
      <c r="G36" s="74">
        <v>1522</v>
      </c>
      <c r="H36" s="21">
        <v>1238</v>
      </c>
      <c r="I36" s="21">
        <v>1238</v>
      </c>
      <c r="J36" s="21">
        <v>1238</v>
      </c>
      <c r="K36" s="65">
        <f t="shared" si="4"/>
        <v>0</v>
      </c>
      <c r="L36" s="99">
        <v>1522</v>
      </c>
      <c r="M36" s="21">
        <v>1238</v>
      </c>
      <c r="N36" s="21">
        <v>1238</v>
      </c>
      <c r="O36" s="21">
        <v>1239</v>
      </c>
      <c r="P36" s="108">
        <f t="shared" si="5"/>
        <v>1</v>
      </c>
      <c r="Q36" s="109">
        <v>1523</v>
      </c>
      <c r="R36" s="21">
        <v>1239</v>
      </c>
      <c r="S36" s="21">
        <v>1239</v>
      </c>
    </row>
    <row r="37" spans="1:20" s="19" customFormat="1" x14ac:dyDescent="0.25">
      <c r="A37" s="21" t="s">
        <v>100</v>
      </c>
      <c r="B37" s="21">
        <v>360</v>
      </c>
      <c r="C37" s="21">
        <v>360</v>
      </c>
      <c r="D37" s="21">
        <v>374</v>
      </c>
      <c r="E37" s="21">
        <v>374</v>
      </c>
      <c r="F37" s="52">
        <f t="shared" si="3"/>
        <v>14</v>
      </c>
      <c r="G37" s="74">
        <v>408</v>
      </c>
      <c r="H37" s="21">
        <v>374</v>
      </c>
      <c r="I37" s="21">
        <v>374</v>
      </c>
      <c r="J37" s="21">
        <v>374</v>
      </c>
      <c r="K37" s="65">
        <f t="shared" si="4"/>
        <v>0</v>
      </c>
      <c r="L37" s="99">
        <v>408</v>
      </c>
      <c r="M37" s="21">
        <v>374</v>
      </c>
      <c r="N37" s="21">
        <v>374</v>
      </c>
      <c r="O37" s="21">
        <v>374</v>
      </c>
      <c r="P37" s="108">
        <f t="shared" si="5"/>
        <v>0</v>
      </c>
      <c r="Q37" s="109">
        <v>408</v>
      </c>
      <c r="R37" s="21">
        <v>383</v>
      </c>
      <c r="S37" s="21">
        <v>383</v>
      </c>
    </row>
    <row r="38" spans="1:20" s="19" customFormat="1" x14ac:dyDescent="0.25">
      <c r="A38" s="21" t="s">
        <v>101</v>
      </c>
      <c r="B38" s="21">
        <v>374</v>
      </c>
      <c r="C38" s="21">
        <v>398</v>
      </c>
      <c r="D38" s="21">
        <v>412</v>
      </c>
      <c r="E38" s="21">
        <v>412</v>
      </c>
      <c r="F38" s="52">
        <f t="shared" si="3"/>
        <v>38</v>
      </c>
      <c r="G38" s="74">
        <v>1078</v>
      </c>
      <c r="H38" s="21">
        <v>673</v>
      </c>
      <c r="I38" s="21">
        <v>840</v>
      </c>
      <c r="J38" s="21">
        <v>895</v>
      </c>
      <c r="K38" s="65">
        <f t="shared" si="4"/>
        <v>222</v>
      </c>
      <c r="L38" s="99">
        <v>2489</v>
      </c>
      <c r="M38" s="21">
        <v>1049</v>
      </c>
      <c r="N38" s="21">
        <v>1049</v>
      </c>
      <c r="O38" s="21">
        <v>1049</v>
      </c>
      <c r="P38" s="108">
        <f t="shared" si="5"/>
        <v>0</v>
      </c>
      <c r="Q38" s="109">
        <v>2646</v>
      </c>
      <c r="R38" s="21">
        <v>1049</v>
      </c>
      <c r="S38" s="21">
        <v>1049</v>
      </c>
    </row>
    <row r="39" spans="1:20" s="19" customFormat="1" x14ac:dyDescent="0.25">
      <c r="A39" s="21" t="s">
        <v>102</v>
      </c>
      <c r="B39" s="21">
        <v>769</v>
      </c>
      <c r="C39" s="21">
        <v>769</v>
      </c>
      <c r="D39" s="21">
        <v>783</v>
      </c>
      <c r="E39" s="21">
        <v>783</v>
      </c>
      <c r="F39" s="52">
        <f t="shared" si="3"/>
        <v>14</v>
      </c>
      <c r="G39" s="74">
        <v>791</v>
      </c>
      <c r="H39" s="21">
        <v>783</v>
      </c>
      <c r="I39" s="21">
        <v>783</v>
      </c>
      <c r="J39" s="21">
        <v>783</v>
      </c>
      <c r="K39" s="65">
        <f t="shared" si="4"/>
        <v>0</v>
      </c>
      <c r="L39" s="99">
        <v>791</v>
      </c>
      <c r="M39" s="21">
        <v>783</v>
      </c>
      <c r="N39" s="21">
        <v>783</v>
      </c>
      <c r="O39" s="21">
        <v>783</v>
      </c>
      <c r="P39" s="108">
        <f t="shared" si="5"/>
        <v>0</v>
      </c>
      <c r="Q39" s="109">
        <v>791</v>
      </c>
      <c r="R39" s="21">
        <v>783</v>
      </c>
      <c r="S39" s="21">
        <v>783</v>
      </c>
    </row>
    <row r="40" spans="1:20" s="19" customFormat="1" x14ac:dyDescent="0.25">
      <c r="A40" s="21" t="s">
        <v>103</v>
      </c>
      <c r="B40" s="21">
        <v>797</v>
      </c>
      <c r="C40" s="21">
        <v>802</v>
      </c>
      <c r="D40" s="21">
        <v>816</v>
      </c>
      <c r="E40" s="21">
        <v>816</v>
      </c>
      <c r="F40" s="52">
        <f t="shared" si="3"/>
        <v>19</v>
      </c>
      <c r="G40" s="74">
        <v>826</v>
      </c>
      <c r="H40" s="21">
        <v>816</v>
      </c>
      <c r="I40" s="21">
        <v>816</v>
      </c>
      <c r="J40" s="21">
        <v>816</v>
      </c>
      <c r="K40" s="65">
        <f t="shared" si="4"/>
        <v>0</v>
      </c>
      <c r="L40" s="99">
        <v>826</v>
      </c>
      <c r="M40" s="21">
        <v>816</v>
      </c>
      <c r="N40" s="21">
        <v>900</v>
      </c>
      <c r="O40" s="21">
        <v>949</v>
      </c>
      <c r="P40" s="108">
        <f t="shared" si="5"/>
        <v>133</v>
      </c>
      <c r="Q40" s="109">
        <v>958</v>
      </c>
      <c r="R40" s="21">
        <v>949</v>
      </c>
      <c r="S40" s="21">
        <v>949</v>
      </c>
    </row>
    <row r="41" spans="1:20" s="19" customFormat="1" x14ac:dyDescent="0.25">
      <c r="A41" s="21" t="s">
        <v>104</v>
      </c>
      <c r="B41" s="21">
        <v>1299</v>
      </c>
      <c r="C41" s="21">
        <v>1299</v>
      </c>
      <c r="D41" s="21">
        <v>1313</v>
      </c>
      <c r="E41" s="21">
        <v>1313</v>
      </c>
      <c r="F41" s="52">
        <f t="shared" si="3"/>
        <v>14</v>
      </c>
      <c r="G41" s="74">
        <v>1358</v>
      </c>
      <c r="H41" s="21">
        <v>1313</v>
      </c>
      <c r="I41" s="21">
        <v>1468</v>
      </c>
      <c r="J41" s="21">
        <v>1468</v>
      </c>
      <c r="K41" s="65">
        <f t="shared" si="4"/>
        <v>155</v>
      </c>
      <c r="L41" s="99">
        <v>1512</v>
      </c>
      <c r="M41" s="21">
        <v>1468</v>
      </c>
      <c r="N41" s="21">
        <v>1561</v>
      </c>
      <c r="O41" s="21">
        <v>1633</v>
      </c>
      <c r="P41" s="108">
        <f t="shared" si="5"/>
        <v>165</v>
      </c>
      <c r="Q41" s="109">
        <v>1678</v>
      </c>
      <c r="R41" s="21">
        <v>1633</v>
      </c>
      <c r="S41" s="21">
        <v>1633</v>
      </c>
    </row>
    <row r="42" spans="1:20" s="19" customFormat="1" x14ac:dyDescent="0.25">
      <c r="A42" s="21" t="s">
        <v>105</v>
      </c>
      <c r="B42" s="21">
        <v>376</v>
      </c>
      <c r="C42" s="21">
        <v>376</v>
      </c>
      <c r="D42" s="21">
        <v>390</v>
      </c>
      <c r="E42" s="21">
        <v>390</v>
      </c>
      <c r="F42" s="52">
        <f t="shared" si="3"/>
        <v>14</v>
      </c>
      <c r="G42" s="74">
        <v>435</v>
      </c>
      <c r="H42" s="21">
        <v>390</v>
      </c>
      <c r="I42" s="21">
        <v>633</v>
      </c>
      <c r="J42" s="21">
        <v>701</v>
      </c>
      <c r="K42" s="65">
        <f t="shared" si="4"/>
        <v>311</v>
      </c>
      <c r="L42" s="99">
        <v>757</v>
      </c>
      <c r="M42" s="21">
        <v>701</v>
      </c>
      <c r="N42" s="21">
        <v>701</v>
      </c>
      <c r="O42" s="21">
        <v>788</v>
      </c>
      <c r="P42" s="108">
        <f t="shared" si="5"/>
        <v>87</v>
      </c>
      <c r="Q42" s="109">
        <v>842</v>
      </c>
      <c r="R42" s="21">
        <v>788</v>
      </c>
      <c r="S42" s="21">
        <v>788</v>
      </c>
    </row>
    <row r="43" spans="1:20" s="19" customFormat="1" x14ac:dyDescent="0.25">
      <c r="A43" s="21" t="s">
        <v>107</v>
      </c>
      <c r="B43" s="66">
        <v>822</v>
      </c>
      <c r="C43" s="21">
        <v>821</v>
      </c>
      <c r="D43" s="21">
        <v>835</v>
      </c>
      <c r="E43" s="21">
        <v>835</v>
      </c>
      <c r="F43" s="52">
        <f t="shared" si="3"/>
        <v>13</v>
      </c>
      <c r="G43" s="74">
        <v>951</v>
      </c>
      <c r="H43" s="21">
        <v>835</v>
      </c>
      <c r="I43" s="21">
        <v>835</v>
      </c>
      <c r="J43" s="21">
        <v>835</v>
      </c>
      <c r="K43" s="65">
        <f t="shared" si="4"/>
        <v>0</v>
      </c>
      <c r="L43" s="99">
        <v>951</v>
      </c>
      <c r="M43" s="21">
        <v>835</v>
      </c>
      <c r="N43" s="21">
        <v>835</v>
      </c>
      <c r="O43" s="21">
        <v>835</v>
      </c>
      <c r="P43" s="108">
        <f t="shared" si="5"/>
        <v>0</v>
      </c>
      <c r="Q43" s="109">
        <v>951</v>
      </c>
      <c r="R43" s="21">
        <v>835</v>
      </c>
      <c r="S43" s="21">
        <v>835</v>
      </c>
    </row>
    <row r="44" spans="1:20" s="19" customFormat="1" x14ac:dyDescent="0.25">
      <c r="A44" s="21" t="s">
        <v>106</v>
      </c>
      <c r="B44" s="21">
        <v>1204</v>
      </c>
      <c r="C44" s="21">
        <v>1204</v>
      </c>
      <c r="D44" s="21">
        <v>1236</v>
      </c>
      <c r="E44" s="21">
        <v>1247</v>
      </c>
      <c r="F44" s="52">
        <f t="shared" si="3"/>
        <v>43</v>
      </c>
      <c r="G44" s="74">
        <v>1409</v>
      </c>
      <c r="H44" s="21">
        <v>1252</v>
      </c>
      <c r="I44" s="21">
        <v>1252</v>
      </c>
      <c r="J44" s="21">
        <v>1267</v>
      </c>
      <c r="K44" s="65">
        <f t="shared" si="4"/>
        <v>15</v>
      </c>
      <c r="L44" s="99">
        <v>1424</v>
      </c>
      <c r="M44" s="21">
        <v>1270</v>
      </c>
      <c r="N44" s="21">
        <v>1299</v>
      </c>
      <c r="O44" s="21">
        <v>1311</v>
      </c>
      <c r="P44" s="108">
        <f t="shared" si="5"/>
        <v>41</v>
      </c>
      <c r="Q44" s="109">
        <v>1473</v>
      </c>
      <c r="R44" s="21">
        <v>1495</v>
      </c>
      <c r="S44" s="21">
        <v>1495</v>
      </c>
    </row>
    <row r="45" spans="1:20" s="19" customFormat="1" x14ac:dyDescent="0.25">
      <c r="A45" s="17" t="s">
        <v>332</v>
      </c>
      <c r="B45" s="53"/>
      <c r="C45" s="53"/>
      <c r="D45" s="18"/>
      <c r="E45" s="18"/>
      <c r="F45" s="52"/>
      <c r="G45" s="74"/>
      <c r="H45" s="18"/>
      <c r="I45" s="18"/>
      <c r="J45" s="18"/>
      <c r="K45" s="65"/>
      <c r="L45" s="99"/>
      <c r="M45" s="18"/>
      <c r="N45" s="18"/>
      <c r="O45" s="18"/>
      <c r="P45" s="100"/>
      <c r="Q45" s="101"/>
      <c r="R45" s="18"/>
      <c r="S45" s="18"/>
      <c r="T45" s="78"/>
    </row>
    <row r="46" spans="1:20" s="19" customFormat="1" x14ac:dyDescent="0.25">
      <c r="A46" s="20" t="s">
        <v>30</v>
      </c>
      <c r="B46" s="79">
        <v>5514</v>
      </c>
      <c r="C46" s="22">
        <v>5529</v>
      </c>
      <c r="D46" s="14">
        <v>5661</v>
      </c>
      <c r="E46" s="20">
        <v>5696</v>
      </c>
      <c r="F46" s="72">
        <f>E46-B46</f>
        <v>182</v>
      </c>
      <c r="G46" s="73">
        <v>8221</v>
      </c>
      <c r="H46" s="14">
        <v>5782</v>
      </c>
      <c r="I46" s="14">
        <v>5856</v>
      </c>
      <c r="J46" s="110">
        <v>5928</v>
      </c>
      <c r="K46" s="102">
        <f>SUM(J46-H46)</f>
        <v>146</v>
      </c>
      <c r="L46" s="103">
        <v>9249</v>
      </c>
      <c r="M46" s="14">
        <v>6117</v>
      </c>
      <c r="N46" s="14">
        <v>6208</v>
      </c>
      <c r="O46" s="110">
        <v>6358</v>
      </c>
      <c r="P46" s="104">
        <f>SUM(O46-M46)</f>
        <v>241</v>
      </c>
      <c r="Q46" s="105">
        <v>11036</v>
      </c>
      <c r="R46" s="14">
        <v>6481</v>
      </c>
      <c r="S46" s="14">
        <v>6744</v>
      </c>
      <c r="T46"/>
    </row>
    <row r="47" spans="1:20" s="19" customFormat="1" x14ac:dyDescent="0.25">
      <c r="A47" s="17" t="s">
        <v>333</v>
      </c>
      <c r="B47" s="76"/>
      <c r="C47" s="53"/>
      <c r="D47" s="18"/>
      <c r="E47" s="77"/>
      <c r="F47" s="52"/>
      <c r="G47" s="74"/>
      <c r="H47" s="18"/>
      <c r="I47" s="18"/>
      <c r="J47" s="76"/>
      <c r="K47" s="102"/>
      <c r="L47" s="99"/>
      <c r="M47" s="18"/>
      <c r="N47" s="18"/>
      <c r="O47" s="76"/>
      <c r="P47" s="104"/>
      <c r="Q47" s="105"/>
      <c r="R47" s="18"/>
      <c r="S47" s="18"/>
      <c r="T47" s="78"/>
    </row>
    <row r="48" spans="1:20" s="19" customFormat="1" x14ac:dyDescent="0.25">
      <c r="A48" s="20" t="s">
        <v>31</v>
      </c>
      <c r="B48" s="79">
        <v>3449</v>
      </c>
      <c r="C48" s="22">
        <v>3461</v>
      </c>
      <c r="D48" s="14">
        <v>3693</v>
      </c>
      <c r="E48" s="80">
        <v>3865</v>
      </c>
      <c r="F48" s="72">
        <f>E48-B48</f>
        <v>416</v>
      </c>
      <c r="G48" s="73">
        <v>21250</v>
      </c>
      <c r="H48" s="14">
        <v>4094</v>
      </c>
      <c r="I48" s="15">
        <v>4164</v>
      </c>
      <c r="J48" s="110">
        <v>4260</v>
      </c>
      <c r="K48" s="102">
        <f>SUM(J48-H48)</f>
        <v>166</v>
      </c>
      <c r="L48" s="103">
        <v>24882</v>
      </c>
      <c r="M48" s="14">
        <v>4375</v>
      </c>
      <c r="N48" s="14">
        <v>4391</v>
      </c>
      <c r="O48" s="110">
        <v>4463</v>
      </c>
      <c r="P48" s="104">
        <f>SUM(O48-M48)</f>
        <v>88</v>
      </c>
      <c r="Q48" s="105">
        <v>27123</v>
      </c>
      <c r="R48" s="14">
        <v>4699</v>
      </c>
      <c r="S48" s="14">
        <v>4817</v>
      </c>
      <c r="T48"/>
    </row>
    <row r="49" spans="1:20" s="19" customFormat="1" x14ac:dyDescent="0.25">
      <c r="A49" s="17" t="s">
        <v>334</v>
      </c>
      <c r="B49" s="76"/>
      <c r="C49" s="53"/>
      <c r="D49" s="18"/>
      <c r="E49" s="77"/>
      <c r="F49" s="52"/>
      <c r="G49" s="74"/>
      <c r="H49" s="18"/>
      <c r="I49" s="18"/>
      <c r="J49" s="76"/>
      <c r="K49" s="102"/>
      <c r="L49" s="99"/>
      <c r="M49" s="18"/>
      <c r="N49" s="18"/>
      <c r="O49" s="76"/>
      <c r="P49" s="104"/>
      <c r="Q49" s="105"/>
      <c r="R49" s="18"/>
      <c r="S49" s="18"/>
      <c r="T49" s="78"/>
    </row>
    <row r="50" spans="1:20" s="19" customFormat="1" x14ac:dyDescent="0.25">
      <c r="A50" s="20" t="s">
        <v>32</v>
      </c>
      <c r="B50" s="79">
        <v>1700</v>
      </c>
      <c r="C50" s="22">
        <v>1781</v>
      </c>
      <c r="D50" s="14">
        <v>1901</v>
      </c>
      <c r="E50" s="80">
        <v>1901</v>
      </c>
      <c r="F50" s="72">
        <f>E50-B50</f>
        <v>201</v>
      </c>
      <c r="G50" s="73">
        <v>3560</v>
      </c>
      <c r="H50" s="14">
        <v>2087</v>
      </c>
      <c r="I50" s="14">
        <v>2100</v>
      </c>
      <c r="J50" s="110">
        <v>2100</v>
      </c>
      <c r="K50" s="102">
        <f>SUM(J50-H50)</f>
        <v>13</v>
      </c>
      <c r="L50" s="103">
        <v>3886</v>
      </c>
      <c r="M50" s="14">
        <v>2101</v>
      </c>
      <c r="N50" s="14">
        <v>2300</v>
      </c>
      <c r="O50" s="79">
        <v>2300</v>
      </c>
      <c r="P50" s="104">
        <f>SUM(O50-M50)</f>
        <v>199</v>
      </c>
      <c r="Q50" s="105">
        <v>4304</v>
      </c>
      <c r="R50" s="14">
        <v>2454</v>
      </c>
      <c r="S50" s="14">
        <v>2642</v>
      </c>
      <c r="T50"/>
    </row>
    <row r="51" spans="1:20" s="56" customFormat="1" x14ac:dyDescent="0.25">
      <c r="A51" s="17" t="s">
        <v>335</v>
      </c>
      <c r="B51" s="76">
        <f>SUM(B52:B62)</f>
        <v>3579</v>
      </c>
      <c r="C51" s="53"/>
      <c r="D51" s="18"/>
      <c r="E51" s="77">
        <f>SUM(E52:E62)</f>
        <v>4068</v>
      </c>
      <c r="F51" s="72">
        <f>SUM(F52:F62)</f>
        <v>489</v>
      </c>
      <c r="G51" s="73">
        <f>SUM(G52:G62)</f>
        <v>4909</v>
      </c>
      <c r="H51" s="18"/>
      <c r="I51" s="18"/>
      <c r="J51" s="76">
        <f>SUM(J52:J62)</f>
        <v>5843</v>
      </c>
      <c r="K51" s="102">
        <f>SUM(K52:K62)</f>
        <v>826</v>
      </c>
      <c r="L51" s="103">
        <f>SUM(L52:L62)</f>
        <v>6764</v>
      </c>
      <c r="M51" s="18"/>
      <c r="N51" s="18"/>
      <c r="O51" s="76">
        <f>SUM(O52:O62)</f>
        <v>6867</v>
      </c>
      <c r="P51" s="104">
        <f>SUM(P52:P62)</f>
        <v>657</v>
      </c>
      <c r="Q51" s="105">
        <f>SUM(Q52:Q62)</f>
        <v>8040</v>
      </c>
      <c r="R51" s="18"/>
      <c r="S51" s="18"/>
      <c r="T51" s="78"/>
    </row>
    <row r="52" spans="1:20" s="19" customFormat="1" x14ac:dyDescent="0.25">
      <c r="A52" s="20" t="s">
        <v>112</v>
      </c>
      <c r="B52" s="29">
        <v>3017</v>
      </c>
      <c r="C52" s="29">
        <v>3205</v>
      </c>
      <c r="D52" s="15">
        <v>3426</v>
      </c>
      <c r="E52" s="15">
        <v>3441</v>
      </c>
      <c r="F52" s="52">
        <f>E52-B52</f>
        <v>424</v>
      </c>
      <c r="G52" s="74">
        <v>4202</v>
      </c>
      <c r="H52" s="15">
        <v>3986</v>
      </c>
      <c r="I52" s="15">
        <v>4376</v>
      </c>
      <c r="J52" s="15">
        <v>4490</v>
      </c>
      <c r="K52" s="65">
        <f>SUM(J52-H52)</f>
        <v>504</v>
      </c>
      <c r="L52" s="99">
        <v>5388</v>
      </c>
      <c r="M52" s="14">
        <v>4515</v>
      </c>
      <c r="N52" s="14">
        <v>4897</v>
      </c>
      <c r="O52" s="15">
        <v>5032</v>
      </c>
      <c r="P52" s="100">
        <f t="shared" ref="P52:P62" si="6">SUM(O52-M52)</f>
        <v>517</v>
      </c>
      <c r="Q52" s="101">
        <v>6117</v>
      </c>
      <c r="R52" s="15">
        <v>5435</v>
      </c>
      <c r="S52" s="15">
        <v>5654</v>
      </c>
      <c r="T52"/>
    </row>
    <row r="53" spans="1:20" s="19" customFormat="1" x14ac:dyDescent="0.25">
      <c r="A53" s="57" t="s">
        <v>441</v>
      </c>
      <c r="B53" s="29"/>
      <c r="C53" s="29"/>
      <c r="D53" s="15"/>
      <c r="E53" s="15"/>
      <c r="F53" s="52"/>
      <c r="G53" s="74"/>
      <c r="H53" s="15">
        <v>335</v>
      </c>
      <c r="I53" s="15">
        <v>335</v>
      </c>
      <c r="J53" s="15">
        <v>335</v>
      </c>
      <c r="K53" s="65">
        <f>SUM(J53-H53)</f>
        <v>0</v>
      </c>
      <c r="L53" s="99">
        <v>339</v>
      </c>
      <c r="M53" s="14">
        <v>335</v>
      </c>
      <c r="N53" s="14">
        <v>335</v>
      </c>
      <c r="O53" s="15">
        <v>335</v>
      </c>
      <c r="P53" s="100">
        <f t="shared" si="6"/>
        <v>0</v>
      </c>
      <c r="Q53" s="101">
        <v>339</v>
      </c>
      <c r="R53" s="15">
        <v>335</v>
      </c>
      <c r="S53" s="15">
        <v>335</v>
      </c>
      <c r="T53" s="75"/>
    </row>
    <row r="54" spans="1:20" s="19" customFormat="1" x14ac:dyDescent="0.25">
      <c r="A54" s="57" t="s">
        <v>336</v>
      </c>
      <c r="B54" s="29">
        <v>109</v>
      </c>
      <c r="C54" s="29">
        <v>109</v>
      </c>
      <c r="D54" s="15">
        <v>109</v>
      </c>
      <c r="E54" s="15">
        <v>109</v>
      </c>
      <c r="F54" s="52">
        <f>E54-B54</f>
        <v>0</v>
      </c>
      <c r="G54" s="74">
        <v>128</v>
      </c>
      <c r="H54" s="15">
        <v>121</v>
      </c>
      <c r="I54" s="15">
        <v>121</v>
      </c>
      <c r="J54" s="15">
        <v>121</v>
      </c>
      <c r="K54" s="65">
        <f>SUM(J54-H54)</f>
        <v>0</v>
      </c>
      <c r="L54" s="99">
        <v>126</v>
      </c>
      <c r="M54" s="14">
        <v>155</v>
      </c>
      <c r="N54" s="14">
        <v>177</v>
      </c>
      <c r="O54" s="15">
        <v>177</v>
      </c>
      <c r="P54" s="100">
        <f t="shared" si="6"/>
        <v>22</v>
      </c>
      <c r="Q54" s="101">
        <v>193</v>
      </c>
      <c r="R54" s="15">
        <v>242</v>
      </c>
      <c r="S54" s="15">
        <v>242</v>
      </c>
      <c r="T54"/>
    </row>
    <row r="55" spans="1:20" s="19" customFormat="1" x14ac:dyDescent="0.25">
      <c r="A55" s="57" t="s">
        <v>337</v>
      </c>
      <c r="B55" s="29">
        <v>110</v>
      </c>
      <c r="C55" s="29">
        <v>110</v>
      </c>
      <c r="D55" s="15">
        <v>112</v>
      </c>
      <c r="E55" s="15">
        <v>121</v>
      </c>
      <c r="F55" s="52">
        <f>E55-B55</f>
        <v>11</v>
      </c>
      <c r="G55" s="74">
        <v>121</v>
      </c>
      <c r="H55" s="15">
        <v>121</v>
      </c>
      <c r="I55" s="15">
        <v>161</v>
      </c>
      <c r="J55" s="15">
        <v>200</v>
      </c>
      <c r="K55" s="65">
        <f>SUM(J55-H55)</f>
        <v>79</v>
      </c>
      <c r="L55" s="99">
        <v>200</v>
      </c>
      <c r="M55" s="15">
        <v>250</v>
      </c>
      <c r="N55" s="15">
        <v>250</v>
      </c>
      <c r="O55" s="15">
        <v>250</v>
      </c>
      <c r="P55" s="100">
        <f t="shared" si="6"/>
        <v>0</v>
      </c>
      <c r="Q55" s="101">
        <v>284</v>
      </c>
      <c r="R55" s="15">
        <v>338</v>
      </c>
      <c r="S55" s="15">
        <v>347</v>
      </c>
    </row>
    <row r="56" spans="1:20" s="19" customFormat="1" x14ac:dyDescent="0.25">
      <c r="A56" s="57" t="s">
        <v>442</v>
      </c>
      <c r="B56" s="29"/>
      <c r="C56" s="29"/>
      <c r="D56" s="15"/>
      <c r="E56" s="15"/>
      <c r="F56" s="52"/>
      <c r="G56" s="74"/>
      <c r="H56" s="15"/>
      <c r="I56" s="15"/>
      <c r="J56" s="15"/>
      <c r="K56" s="65"/>
      <c r="L56" s="99"/>
      <c r="M56" s="14">
        <v>115</v>
      </c>
      <c r="N56" s="14">
        <v>115</v>
      </c>
      <c r="O56" s="15">
        <v>115</v>
      </c>
      <c r="P56" s="100">
        <f t="shared" si="6"/>
        <v>0</v>
      </c>
      <c r="Q56" s="101">
        <v>121</v>
      </c>
      <c r="R56" s="15">
        <v>115</v>
      </c>
      <c r="S56" s="15">
        <v>114</v>
      </c>
      <c r="T56" s="75"/>
    </row>
    <row r="57" spans="1:20" s="19" customFormat="1" x14ac:dyDescent="0.25">
      <c r="A57" s="57" t="s">
        <v>443</v>
      </c>
      <c r="B57" s="29"/>
      <c r="C57" s="29"/>
      <c r="D57" s="15"/>
      <c r="E57" s="15"/>
      <c r="F57" s="52"/>
      <c r="G57" s="74"/>
      <c r="H57" s="15"/>
      <c r="I57" s="15"/>
      <c r="J57" s="15"/>
      <c r="K57" s="65"/>
      <c r="L57" s="99"/>
      <c r="M57" s="14">
        <v>51</v>
      </c>
      <c r="N57" s="14">
        <v>51</v>
      </c>
      <c r="O57" s="15">
        <v>51</v>
      </c>
      <c r="P57" s="100">
        <f t="shared" si="6"/>
        <v>0</v>
      </c>
      <c r="Q57" s="101">
        <v>52</v>
      </c>
      <c r="R57" s="15">
        <v>51</v>
      </c>
      <c r="S57" s="15">
        <v>51</v>
      </c>
      <c r="T57" s="75"/>
    </row>
    <row r="58" spans="1:20" s="19" customFormat="1" x14ac:dyDescent="0.25">
      <c r="A58" s="57" t="s">
        <v>444</v>
      </c>
      <c r="B58" s="29"/>
      <c r="C58" s="29"/>
      <c r="D58" s="15"/>
      <c r="E58" s="15"/>
      <c r="F58" s="52"/>
      <c r="G58" s="74"/>
      <c r="H58" s="15"/>
      <c r="I58" s="15"/>
      <c r="J58" s="15">
        <v>11</v>
      </c>
      <c r="K58" s="65">
        <f>SUM(J58-H58)</f>
        <v>11</v>
      </c>
      <c r="L58" s="99">
        <v>10</v>
      </c>
      <c r="M58" s="14">
        <v>11</v>
      </c>
      <c r="N58" s="14">
        <v>100</v>
      </c>
      <c r="O58" s="15">
        <v>100</v>
      </c>
      <c r="P58" s="100">
        <f t="shared" si="6"/>
        <v>89</v>
      </c>
      <c r="Q58" s="101">
        <v>100</v>
      </c>
      <c r="R58" s="15">
        <v>100</v>
      </c>
      <c r="S58" s="15">
        <v>100</v>
      </c>
      <c r="T58" s="75"/>
    </row>
    <row r="59" spans="1:20" s="19" customFormat="1" x14ac:dyDescent="0.25">
      <c r="A59" s="57" t="s">
        <v>338</v>
      </c>
      <c r="B59" s="29">
        <v>102</v>
      </c>
      <c r="C59" s="29">
        <v>130</v>
      </c>
      <c r="D59" s="15">
        <v>130</v>
      </c>
      <c r="E59" s="15">
        <v>150</v>
      </c>
      <c r="F59" s="52">
        <f>E59-B59</f>
        <v>48</v>
      </c>
      <c r="G59" s="74">
        <v>160</v>
      </c>
      <c r="H59" s="15">
        <v>156</v>
      </c>
      <c r="I59" s="15">
        <v>253</v>
      </c>
      <c r="J59" s="15">
        <v>291</v>
      </c>
      <c r="K59" s="65">
        <f>SUM(J59-H59)</f>
        <v>135</v>
      </c>
      <c r="L59" s="99">
        <v>304</v>
      </c>
      <c r="M59" s="15">
        <v>333</v>
      </c>
      <c r="N59" s="15">
        <v>342</v>
      </c>
      <c r="O59" s="15">
        <v>342</v>
      </c>
      <c r="P59" s="100">
        <f t="shared" si="6"/>
        <v>9</v>
      </c>
      <c r="Q59" s="101">
        <v>363</v>
      </c>
      <c r="R59" s="15">
        <v>342</v>
      </c>
      <c r="S59" s="15">
        <v>391</v>
      </c>
    </row>
    <row r="60" spans="1:20" s="19" customFormat="1" x14ac:dyDescent="0.25">
      <c r="A60" s="57" t="s">
        <v>339</v>
      </c>
      <c r="B60" s="29">
        <v>130</v>
      </c>
      <c r="C60" s="29">
        <v>130</v>
      </c>
      <c r="D60" s="15">
        <v>130</v>
      </c>
      <c r="E60" s="15">
        <v>130</v>
      </c>
      <c r="F60" s="52">
        <f>E60-B60</f>
        <v>0</v>
      </c>
      <c r="G60" s="74">
        <v>129</v>
      </c>
      <c r="H60" s="15">
        <v>130</v>
      </c>
      <c r="I60" s="15">
        <v>174</v>
      </c>
      <c r="J60" s="15">
        <v>174</v>
      </c>
      <c r="K60" s="65">
        <f>SUM(J60-H60)</f>
        <v>44</v>
      </c>
      <c r="L60" s="99">
        <v>175</v>
      </c>
      <c r="M60" s="14">
        <v>174</v>
      </c>
      <c r="N60" s="14">
        <v>174</v>
      </c>
      <c r="O60" s="15">
        <v>181</v>
      </c>
      <c r="P60" s="100">
        <f t="shared" si="6"/>
        <v>7</v>
      </c>
      <c r="Q60" s="101">
        <v>182</v>
      </c>
      <c r="R60" s="15">
        <v>194</v>
      </c>
      <c r="S60" s="15">
        <v>299</v>
      </c>
      <c r="T60"/>
    </row>
    <row r="61" spans="1:20" s="19" customFormat="1" x14ac:dyDescent="0.25">
      <c r="A61" s="57" t="s">
        <v>340</v>
      </c>
      <c r="B61" s="54">
        <v>111</v>
      </c>
      <c r="C61" s="29">
        <v>109</v>
      </c>
      <c r="D61" s="58">
        <v>108</v>
      </c>
      <c r="E61" s="15">
        <v>108</v>
      </c>
      <c r="F61" s="52">
        <f>E61-B61</f>
        <v>-3</v>
      </c>
      <c r="G61" s="74">
        <v>159</v>
      </c>
      <c r="H61" s="15">
        <v>158</v>
      </c>
      <c r="I61" s="15">
        <v>158</v>
      </c>
      <c r="J61" s="15">
        <v>211</v>
      </c>
      <c r="K61" s="65">
        <f>SUM(J61-H61)</f>
        <v>53</v>
      </c>
      <c r="L61" s="99">
        <v>212</v>
      </c>
      <c r="M61" s="14">
        <v>261</v>
      </c>
      <c r="N61" s="14">
        <v>261</v>
      </c>
      <c r="O61" s="15">
        <v>274</v>
      </c>
      <c r="P61" s="100">
        <f t="shared" si="6"/>
        <v>13</v>
      </c>
      <c r="Q61" s="101">
        <v>279</v>
      </c>
      <c r="R61" s="15">
        <v>330</v>
      </c>
      <c r="S61" s="15">
        <v>330</v>
      </c>
      <c r="T61"/>
    </row>
    <row r="62" spans="1:20" s="19" customFormat="1" x14ac:dyDescent="0.25">
      <c r="A62" s="57" t="s">
        <v>445</v>
      </c>
      <c r="B62" s="29"/>
      <c r="C62" s="29"/>
      <c r="D62" s="15"/>
      <c r="E62" s="15">
        <v>9</v>
      </c>
      <c r="F62" s="52">
        <f>E62-B62</f>
        <v>9</v>
      </c>
      <c r="G62" s="74">
        <v>10</v>
      </c>
      <c r="H62" s="15">
        <v>10</v>
      </c>
      <c r="I62" s="15">
        <v>10</v>
      </c>
      <c r="J62" s="15">
        <v>10</v>
      </c>
      <c r="K62" s="65">
        <f>SUM(J62-H62)</f>
        <v>0</v>
      </c>
      <c r="L62" s="99">
        <v>10</v>
      </c>
      <c r="M62" s="14">
        <v>10</v>
      </c>
      <c r="N62" s="14">
        <v>10</v>
      </c>
      <c r="O62" s="15">
        <v>10</v>
      </c>
      <c r="P62" s="100">
        <f t="shared" si="6"/>
        <v>0</v>
      </c>
      <c r="Q62" s="101">
        <v>10</v>
      </c>
      <c r="R62" s="15">
        <v>89</v>
      </c>
      <c r="S62" s="15">
        <v>104</v>
      </c>
      <c r="T62" s="75"/>
    </row>
    <row r="63" spans="1:20" s="19" customFormat="1" x14ac:dyDescent="0.25">
      <c r="A63" s="26" t="s">
        <v>341</v>
      </c>
      <c r="B63" s="76">
        <f>SUM(B64:B67)</f>
        <v>4061</v>
      </c>
      <c r="C63" s="53"/>
      <c r="D63" s="18"/>
      <c r="E63" s="77">
        <f>SUM(E64:E67)</f>
        <v>4215</v>
      </c>
      <c r="F63" s="72">
        <f>SUM(F64:F67)</f>
        <v>154</v>
      </c>
      <c r="G63" s="73">
        <f>SUM(G64:G67)</f>
        <v>7277</v>
      </c>
      <c r="H63" s="18"/>
      <c r="I63" s="18"/>
      <c r="J63" s="76">
        <f>SUM(J64:J71)</f>
        <v>11474</v>
      </c>
      <c r="K63" s="102">
        <f>SUM(K64:K67)</f>
        <v>179</v>
      </c>
      <c r="L63" s="103">
        <f>SUM(L64:L67)</f>
        <v>7725</v>
      </c>
      <c r="M63" s="18"/>
      <c r="N63" s="18"/>
      <c r="O63" s="76">
        <f>SUM(O64:O67)</f>
        <v>4741</v>
      </c>
      <c r="P63" s="104">
        <f>SUM(P64:P67)</f>
        <v>85</v>
      </c>
      <c r="Q63" s="105">
        <f>SUM(Q64:Q67)</f>
        <v>8001</v>
      </c>
      <c r="R63" s="18"/>
      <c r="S63" s="18"/>
      <c r="T63" s="78"/>
    </row>
    <row r="64" spans="1:20" s="19" customFormat="1" x14ac:dyDescent="0.25">
      <c r="A64" s="20" t="s">
        <v>33</v>
      </c>
      <c r="B64" s="29">
        <v>3313</v>
      </c>
      <c r="C64" s="22">
        <v>3367</v>
      </c>
      <c r="D64" s="14">
        <v>3386</v>
      </c>
      <c r="E64" s="14">
        <v>3473</v>
      </c>
      <c r="F64" s="52">
        <f>E64-B64</f>
        <v>160</v>
      </c>
      <c r="G64" s="74">
        <v>5978</v>
      </c>
      <c r="H64" s="14">
        <v>3633</v>
      </c>
      <c r="I64" s="14">
        <v>3761</v>
      </c>
      <c r="J64" s="14">
        <v>3815</v>
      </c>
      <c r="K64" s="65">
        <f>SUM(J64-H64)</f>
        <v>182</v>
      </c>
      <c r="L64" s="99">
        <v>6439</v>
      </c>
      <c r="M64" s="14">
        <v>3919</v>
      </c>
      <c r="N64" s="14">
        <v>3958</v>
      </c>
      <c r="O64" s="14">
        <v>4004</v>
      </c>
      <c r="P64" s="100">
        <f>SUM(O64-M64)</f>
        <v>85</v>
      </c>
      <c r="Q64" s="101">
        <v>6717</v>
      </c>
      <c r="R64" s="14">
        <v>4005</v>
      </c>
      <c r="S64" s="14">
        <v>4076</v>
      </c>
      <c r="T64"/>
    </row>
    <row r="65" spans="1:20" s="19" customFormat="1" x14ac:dyDescent="0.25">
      <c r="A65" s="21" t="s">
        <v>114</v>
      </c>
      <c r="B65" s="29">
        <v>315</v>
      </c>
      <c r="C65" s="29">
        <v>315</v>
      </c>
      <c r="D65" s="14">
        <v>315</v>
      </c>
      <c r="E65" s="15">
        <v>310</v>
      </c>
      <c r="F65" s="52">
        <f>E65-B65</f>
        <v>-5</v>
      </c>
      <c r="G65" s="74">
        <v>691</v>
      </c>
      <c r="H65" s="15">
        <v>308</v>
      </c>
      <c r="I65" s="43">
        <v>307</v>
      </c>
      <c r="J65" s="43">
        <v>306</v>
      </c>
      <c r="K65" s="65">
        <f>SUM(J65-H65)</f>
        <v>-2</v>
      </c>
      <c r="L65" s="99">
        <v>679</v>
      </c>
      <c r="M65" s="15">
        <v>306</v>
      </c>
      <c r="N65" s="15">
        <v>306</v>
      </c>
      <c r="O65" s="15">
        <v>306</v>
      </c>
      <c r="P65" s="100">
        <f>SUM(O65-M65)</f>
        <v>0</v>
      </c>
      <c r="Q65" s="101">
        <v>678</v>
      </c>
      <c r="R65" s="15">
        <v>306</v>
      </c>
      <c r="S65" s="15">
        <v>306</v>
      </c>
    </row>
    <row r="66" spans="1:20" s="19" customFormat="1" x14ac:dyDescent="0.25">
      <c r="A66" s="21" t="s">
        <v>115</v>
      </c>
      <c r="B66" s="29">
        <v>206</v>
      </c>
      <c r="C66" s="29">
        <v>206</v>
      </c>
      <c r="D66" s="14">
        <v>206</v>
      </c>
      <c r="E66" s="15">
        <v>206</v>
      </c>
      <c r="F66" s="52">
        <f>E66-B66</f>
        <v>0</v>
      </c>
      <c r="G66" s="74">
        <v>248</v>
      </c>
      <c r="H66" s="15">
        <v>206</v>
      </c>
      <c r="I66" s="15">
        <v>206</v>
      </c>
      <c r="J66" s="15">
        <v>206</v>
      </c>
      <c r="K66" s="65">
        <f>SUM(J66-H66)</f>
        <v>0</v>
      </c>
      <c r="L66" s="99">
        <v>248</v>
      </c>
      <c r="M66" s="15">
        <v>206</v>
      </c>
      <c r="N66" s="15">
        <v>206</v>
      </c>
      <c r="O66" s="15">
        <v>206</v>
      </c>
      <c r="P66" s="100">
        <f>SUM(O66-M66)</f>
        <v>0</v>
      </c>
      <c r="Q66" s="101">
        <v>248</v>
      </c>
      <c r="R66" s="15">
        <v>206</v>
      </c>
      <c r="S66" s="15">
        <v>206</v>
      </c>
    </row>
    <row r="67" spans="1:20" s="19" customFormat="1" x14ac:dyDescent="0.25">
      <c r="A67" s="21" t="s">
        <v>116</v>
      </c>
      <c r="B67" s="29">
        <v>227</v>
      </c>
      <c r="C67" s="29">
        <v>227</v>
      </c>
      <c r="D67" s="14">
        <v>227</v>
      </c>
      <c r="E67" s="58">
        <v>226</v>
      </c>
      <c r="F67" s="52">
        <f>E67-B67</f>
        <v>-1</v>
      </c>
      <c r="G67" s="74">
        <v>360</v>
      </c>
      <c r="H67" s="15">
        <v>226</v>
      </c>
      <c r="I67" s="15">
        <v>226</v>
      </c>
      <c r="J67" s="43">
        <v>225</v>
      </c>
      <c r="K67" s="65">
        <f>SUM(J67-H67)</f>
        <v>-1</v>
      </c>
      <c r="L67" s="99">
        <v>359</v>
      </c>
      <c r="M67" s="15">
        <v>225</v>
      </c>
      <c r="N67" s="15">
        <v>225</v>
      </c>
      <c r="O67" s="15">
        <v>225</v>
      </c>
      <c r="P67" s="100">
        <f>SUM(O67-M67)</f>
        <v>0</v>
      </c>
      <c r="Q67" s="101">
        <v>358</v>
      </c>
      <c r="R67" s="15">
        <v>225</v>
      </c>
      <c r="S67" s="15">
        <v>225</v>
      </c>
    </row>
    <row r="68" spans="1:20" s="19" customFormat="1" x14ac:dyDescent="0.25">
      <c r="A68" s="17" t="s">
        <v>342</v>
      </c>
      <c r="B68" s="76">
        <f>SUM(B69:B71)</f>
        <v>3115</v>
      </c>
      <c r="C68" s="53"/>
      <c r="D68" s="18"/>
      <c r="E68" s="77">
        <f>SUM(E69:E71)</f>
        <v>3230</v>
      </c>
      <c r="F68" s="72">
        <f>SUM(F69:F71)</f>
        <v>115</v>
      </c>
      <c r="G68" s="73">
        <f>SUM(G69:G71)</f>
        <v>3620</v>
      </c>
      <c r="H68" s="18"/>
      <c r="I68" s="18"/>
      <c r="J68" s="76">
        <f>SUM(J69:J71)</f>
        <v>3461</v>
      </c>
      <c r="K68" s="102">
        <f>SUM(K69:K71)</f>
        <v>86</v>
      </c>
      <c r="L68" s="103">
        <f>SUM(L69:L71)</f>
        <v>3792</v>
      </c>
      <c r="M68" s="18"/>
      <c r="N68" s="18"/>
      <c r="O68" s="76">
        <f>SUM(O69:O71)</f>
        <v>3613</v>
      </c>
      <c r="P68" s="104">
        <f>SUM(P69:P71)</f>
        <v>20</v>
      </c>
      <c r="Q68" s="105">
        <f>SUM(Q69:Q71)</f>
        <v>3949</v>
      </c>
      <c r="R68" s="18"/>
      <c r="S68" s="18"/>
      <c r="T68" s="78"/>
    </row>
    <row r="69" spans="1:20" s="19" customFormat="1" x14ac:dyDescent="0.25">
      <c r="A69" s="20" t="s">
        <v>34</v>
      </c>
      <c r="B69" s="29">
        <v>2895</v>
      </c>
      <c r="C69" s="22">
        <v>2926</v>
      </c>
      <c r="D69" s="14">
        <v>2926</v>
      </c>
      <c r="E69" s="14">
        <v>3010</v>
      </c>
      <c r="F69" s="52">
        <f>E69-B69</f>
        <v>115</v>
      </c>
      <c r="G69" s="74">
        <v>3389</v>
      </c>
      <c r="H69" s="15">
        <v>3155</v>
      </c>
      <c r="I69" s="15">
        <v>3155</v>
      </c>
      <c r="J69" s="14">
        <v>3241</v>
      </c>
      <c r="K69" s="65">
        <f>SUM(J69-H69)</f>
        <v>86</v>
      </c>
      <c r="L69" s="99">
        <v>3561</v>
      </c>
      <c r="M69" s="14">
        <v>3373</v>
      </c>
      <c r="N69" s="14">
        <v>3382</v>
      </c>
      <c r="O69" s="14">
        <v>3393</v>
      </c>
      <c r="P69" s="100">
        <f>SUM(O69-M69)</f>
        <v>20</v>
      </c>
      <c r="Q69" s="101">
        <v>3718</v>
      </c>
      <c r="R69" s="14">
        <v>3393</v>
      </c>
      <c r="S69" s="14">
        <v>3535</v>
      </c>
      <c r="T69"/>
    </row>
    <row r="70" spans="1:20" s="19" customFormat="1" x14ac:dyDescent="0.25">
      <c r="A70" s="15" t="s">
        <v>49</v>
      </c>
      <c r="B70" s="29">
        <v>89</v>
      </c>
      <c r="C70" s="22">
        <v>89</v>
      </c>
      <c r="D70" s="14">
        <v>89</v>
      </c>
      <c r="E70" s="14">
        <v>89</v>
      </c>
      <c r="F70" s="52">
        <f>E70-B70</f>
        <v>0</v>
      </c>
      <c r="G70" s="74">
        <v>93</v>
      </c>
      <c r="H70" s="14">
        <v>89</v>
      </c>
      <c r="I70" s="14">
        <v>89</v>
      </c>
      <c r="J70" s="14">
        <v>89</v>
      </c>
      <c r="K70" s="65">
        <f>SUM(J70-H70)</f>
        <v>0</v>
      </c>
      <c r="L70" s="99">
        <v>93</v>
      </c>
      <c r="M70" s="14">
        <v>89</v>
      </c>
      <c r="N70" s="14">
        <v>89</v>
      </c>
      <c r="O70" s="14">
        <v>89</v>
      </c>
      <c r="P70" s="100">
        <f>SUM(O70-M70)</f>
        <v>0</v>
      </c>
      <c r="Q70" s="101">
        <v>93</v>
      </c>
      <c r="R70" s="14">
        <v>89</v>
      </c>
      <c r="S70" s="14">
        <v>89</v>
      </c>
      <c r="T70" s="78"/>
    </row>
    <row r="71" spans="1:20" s="19" customFormat="1" x14ac:dyDescent="0.25">
      <c r="A71" s="15" t="s">
        <v>118</v>
      </c>
      <c r="B71" s="29">
        <v>131</v>
      </c>
      <c r="C71" s="22">
        <v>131</v>
      </c>
      <c r="D71" s="14">
        <v>131</v>
      </c>
      <c r="E71" s="14">
        <v>131</v>
      </c>
      <c r="F71" s="52">
        <f>E71-B71</f>
        <v>0</v>
      </c>
      <c r="G71" s="74">
        <v>138</v>
      </c>
      <c r="H71" s="14">
        <v>131</v>
      </c>
      <c r="I71" s="14">
        <v>131</v>
      </c>
      <c r="J71" s="14">
        <v>131</v>
      </c>
      <c r="K71" s="65">
        <f>SUM(J71-H71)</f>
        <v>0</v>
      </c>
      <c r="L71" s="99">
        <v>138</v>
      </c>
      <c r="M71" s="14">
        <v>131</v>
      </c>
      <c r="N71" s="14">
        <v>131</v>
      </c>
      <c r="O71" s="14">
        <v>131</v>
      </c>
      <c r="P71" s="100">
        <f>SUM(O71-M71)</f>
        <v>0</v>
      </c>
      <c r="Q71" s="101">
        <v>138</v>
      </c>
      <c r="R71" s="14">
        <v>131</v>
      </c>
      <c r="S71" s="14">
        <v>131</v>
      </c>
    </row>
    <row r="72" spans="1:20" s="56" customFormat="1" x14ac:dyDescent="0.25">
      <c r="A72" s="17" t="s">
        <v>343</v>
      </c>
      <c r="B72" s="76">
        <f>SUM(B73:B84)</f>
        <v>1927</v>
      </c>
      <c r="C72" s="53"/>
      <c r="D72" s="18"/>
      <c r="E72" s="77">
        <f>SUM(E73:E84)</f>
        <v>2010</v>
      </c>
      <c r="F72" s="72">
        <f>SUM(F73:F79)</f>
        <v>83</v>
      </c>
      <c r="G72" s="73">
        <f>SUM(G73:G84)</f>
        <v>2009</v>
      </c>
      <c r="H72" s="18"/>
      <c r="I72" s="18"/>
      <c r="J72" s="76">
        <f>SUM(J73:J84)</f>
        <v>2452</v>
      </c>
      <c r="K72" s="102">
        <f>SUM(K73:K84)</f>
        <v>402</v>
      </c>
      <c r="L72" s="103">
        <f>SUM(L73:L84)</f>
        <v>2427</v>
      </c>
      <c r="M72" s="18"/>
      <c r="N72" s="18"/>
      <c r="O72" s="76">
        <f>SUM(O73:O84)</f>
        <v>3119</v>
      </c>
      <c r="P72" s="104">
        <f>SUM(P73:P84)</f>
        <v>431</v>
      </c>
      <c r="Q72" s="105">
        <f>SUM(Q73:Q84)</f>
        <v>3125</v>
      </c>
      <c r="R72" s="18"/>
      <c r="S72" s="18"/>
      <c r="T72" s="78"/>
    </row>
    <row r="73" spans="1:20" s="19" customFormat="1" x14ac:dyDescent="0.25">
      <c r="A73" s="20" t="s">
        <v>344</v>
      </c>
      <c r="B73" s="29">
        <v>1926</v>
      </c>
      <c r="C73" s="22">
        <v>1926</v>
      </c>
      <c r="D73" s="14">
        <v>1956</v>
      </c>
      <c r="E73" s="14">
        <v>2009</v>
      </c>
      <c r="F73" s="52">
        <f>E73-B73</f>
        <v>83</v>
      </c>
      <c r="G73" s="74">
        <v>2008</v>
      </c>
      <c r="H73" s="14">
        <v>2015</v>
      </c>
      <c r="I73" s="14">
        <v>2037</v>
      </c>
      <c r="J73" s="14">
        <v>2141</v>
      </c>
      <c r="K73" s="65">
        <f>SUM(J73-H73)</f>
        <v>126</v>
      </c>
      <c r="L73" s="99">
        <v>2134</v>
      </c>
      <c r="M73" s="14">
        <v>2211</v>
      </c>
      <c r="N73" s="14">
        <v>2331</v>
      </c>
      <c r="O73" s="14">
        <v>2348</v>
      </c>
      <c r="P73" s="100">
        <f t="shared" ref="P73:P84" si="7">SUM(O73-M73)</f>
        <v>137</v>
      </c>
      <c r="Q73" s="101">
        <v>2352</v>
      </c>
      <c r="R73" s="14">
        <v>2448</v>
      </c>
      <c r="S73" s="14">
        <v>2530</v>
      </c>
      <c r="T73" s="78"/>
    </row>
    <row r="74" spans="1:20" s="19" customFormat="1" x14ac:dyDescent="0.25">
      <c r="A74" s="57" t="s">
        <v>446</v>
      </c>
      <c r="B74" s="29"/>
      <c r="C74" s="22"/>
      <c r="D74" s="14"/>
      <c r="E74" s="14"/>
      <c r="F74" s="52"/>
      <c r="G74" s="74"/>
      <c r="H74" s="14"/>
      <c r="I74" s="14">
        <v>7</v>
      </c>
      <c r="J74" s="14">
        <v>30</v>
      </c>
      <c r="K74" s="65">
        <f>SUM(J74-I74)</f>
        <v>23</v>
      </c>
      <c r="L74" s="99">
        <v>28</v>
      </c>
      <c r="M74" s="14">
        <v>49</v>
      </c>
      <c r="N74" s="14">
        <v>79</v>
      </c>
      <c r="O74" s="14">
        <v>82</v>
      </c>
      <c r="P74" s="100">
        <f t="shared" si="7"/>
        <v>33</v>
      </c>
      <c r="Q74" s="101">
        <v>82</v>
      </c>
      <c r="R74" s="14">
        <v>106</v>
      </c>
      <c r="S74" s="14">
        <v>125</v>
      </c>
      <c r="T74" s="78"/>
    </row>
    <row r="75" spans="1:20" s="19" customFormat="1" x14ac:dyDescent="0.25">
      <c r="A75" s="57" t="s">
        <v>447</v>
      </c>
      <c r="B75" s="29"/>
      <c r="C75" s="22"/>
      <c r="D75" s="14"/>
      <c r="E75" s="14"/>
      <c r="F75" s="52"/>
      <c r="G75" s="74"/>
      <c r="H75" s="14">
        <v>1</v>
      </c>
      <c r="I75" s="14">
        <v>6</v>
      </c>
      <c r="J75" s="14">
        <v>21</v>
      </c>
      <c r="K75" s="65">
        <f>SUM(J75-H75)</f>
        <v>20</v>
      </c>
      <c r="L75" s="99">
        <v>20</v>
      </c>
      <c r="M75" s="14">
        <v>33</v>
      </c>
      <c r="N75" s="14">
        <v>50</v>
      </c>
      <c r="O75" s="14">
        <v>51</v>
      </c>
      <c r="P75" s="100">
        <f t="shared" si="7"/>
        <v>18</v>
      </c>
      <c r="Q75" s="101">
        <v>51</v>
      </c>
      <c r="R75" s="14">
        <v>64</v>
      </c>
      <c r="S75" s="14">
        <v>72</v>
      </c>
      <c r="T75" s="78"/>
    </row>
    <row r="76" spans="1:20" s="19" customFormat="1" x14ac:dyDescent="0.25">
      <c r="A76" s="57" t="s">
        <v>448</v>
      </c>
      <c r="B76" s="29"/>
      <c r="C76" s="22"/>
      <c r="D76" s="14"/>
      <c r="E76" s="14"/>
      <c r="F76" s="52"/>
      <c r="G76" s="74"/>
      <c r="H76" s="14">
        <v>1</v>
      </c>
      <c r="I76" s="14">
        <v>9</v>
      </c>
      <c r="J76" s="14">
        <v>25</v>
      </c>
      <c r="K76" s="65">
        <f>SUM(J76-H76)</f>
        <v>24</v>
      </c>
      <c r="L76" s="99">
        <v>25</v>
      </c>
      <c r="M76" s="14">
        <v>39</v>
      </c>
      <c r="N76" s="14">
        <v>65</v>
      </c>
      <c r="O76" s="14">
        <v>66</v>
      </c>
      <c r="P76" s="100">
        <f t="shared" si="7"/>
        <v>27</v>
      </c>
      <c r="Q76" s="101">
        <v>68</v>
      </c>
      <c r="R76" s="14">
        <v>109</v>
      </c>
      <c r="S76" s="14">
        <v>127</v>
      </c>
      <c r="T76" s="78"/>
    </row>
    <row r="77" spans="1:20" s="19" customFormat="1" x14ac:dyDescent="0.25">
      <c r="A77" s="57" t="s">
        <v>449</v>
      </c>
      <c r="B77" s="29"/>
      <c r="C77" s="22"/>
      <c r="D77" s="14"/>
      <c r="E77" s="14"/>
      <c r="F77" s="52"/>
      <c r="G77" s="74"/>
      <c r="H77" s="14">
        <v>1</v>
      </c>
      <c r="I77" s="14">
        <v>9</v>
      </c>
      <c r="J77" s="14">
        <v>24</v>
      </c>
      <c r="K77" s="65">
        <f>SUM(J77-H77)</f>
        <v>23</v>
      </c>
      <c r="L77" s="99">
        <v>24</v>
      </c>
      <c r="M77" s="14">
        <v>38</v>
      </c>
      <c r="N77" s="14">
        <v>61</v>
      </c>
      <c r="O77" s="14">
        <v>63</v>
      </c>
      <c r="P77" s="100">
        <f t="shared" si="7"/>
        <v>25</v>
      </c>
      <c r="Q77" s="101">
        <v>64</v>
      </c>
      <c r="R77" s="14">
        <v>81</v>
      </c>
      <c r="S77" s="14">
        <v>91</v>
      </c>
      <c r="T77" s="78"/>
    </row>
    <row r="78" spans="1:20" s="19" customFormat="1" x14ac:dyDescent="0.25">
      <c r="A78" s="57" t="s">
        <v>450</v>
      </c>
      <c r="B78" s="29"/>
      <c r="C78" s="22"/>
      <c r="D78" s="14"/>
      <c r="E78" s="14"/>
      <c r="F78" s="52"/>
      <c r="G78" s="74"/>
      <c r="H78" s="14">
        <v>1</v>
      </c>
      <c r="I78" s="14">
        <v>7</v>
      </c>
      <c r="J78" s="14">
        <v>45</v>
      </c>
      <c r="K78" s="65">
        <f>SUM(J78-H78)</f>
        <v>44</v>
      </c>
      <c r="L78" s="99">
        <v>43</v>
      </c>
      <c r="M78" s="14">
        <v>67</v>
      </c>
      <c r="N78" s="14">
        <v>93</v>
      </c>
      <c r="O78" s="14">
        <v>95</v>
      </c>
      <c r="P78" s="100">
        <f t="shared" si="7"/>
        <v>28</v>
      </c>
      <c r="Q78" s="101">
        <v>94</v>
      </c>
      <c r="R78" s="14">
        <v>119</v>
      </c>
      <c r="S78" s="14">
        <v>130</v>
      </c>
      <c r="T78" s="78"/>
    </row>
    <row r="79" spans="1:20" s="19" customFormat="1" x14ac:dyDescent="0.25">
      <c r="A79" s="57" t="s">
        <v>345</v>
      </c>
      <c r="B79" s="29">
        <v>1</v>
      </c>
      <c r="C79" s="22">
        <v>1</v>
      </c>
      <c r="D79" s="14">
        <v>1</v>
      </c>
      <c r="E79" s="14">
        <v>1</v>
      </c>
      <c r="F79" s="52">
        <f>E79-B79</f>
        <v>0</v>
      </c>
      <c r="G79" s="74">
        <v>1</v>
      </c>
      <c r="H79" s="14">
        <v>4</v>
      </c>
      <c r="I79" s="14">
        <v>17</v>
      </c>
      <c r="J79" s="14">
        <v>59</v>
      </c>
      <c r="K79" s="65">
        <f>SUM(J79-H79)</f>
        <v>55</v>
      </c>
      <c r="L79" s="99">
        <v>51</v>
      </c>
      <c r="M79" s="14">
        <v>82</v>
      </c>
      <c r="N79" s="14">
        <v>141</v>
      </c>
      <c r="O79" s="14">
        <v>143</v>
      </c>
      <c r="P79" s="100">
        <f t="shared" si="7"/>
        <v>61</v>
      </c>
      <c r="Q79" s="101">
        <v>142</v>
      </c>
      <c r="R79" s="14">
        <v>194</v>
      </c>
      <c r="S79" s="14">
        <v>218</v>
      </c>
      <c r="T79" s="78"/>
    </row>
    <row r="80" spans="1:20" s="19" customFormat="1" x14ac:dyDescent="0.25">
      <c r="A80" s="57" t="s">
        <v>451</v>
      </c>
      <c r="B80" s="29"/>
      <c r="C80" s="22"/>
      <c r="D80" s="14"/>
      <c r="E80" s="14"/>
      <c r="F80" s="52"/>
      <c r="G80" s="74"/>
      <c r="H80" s="14"/>
      <c r="I80" s="14">
        <v>8</v>
      </c>
      <c r="J80" s="14">
        <v>36</v>
      </c>
      <c r="K80" s="65">
        <f>SUM(J80-I80)</f>
        <v>28</v>
      </c>
      <c r="L80" s="99">
        <v>34</v>
      </c>
      <c r="M80" s="14">
        <v>55</v>
      </c>
      <c r="N80" s="14">
        <v>76</v>
      </c>
      <c r="O80" s="14">
        <v>79</v>
      </c>
      <c r="P80" s="100">
        <f t="shared" si="7"/>
        <v>24</v>
      </c>
      <c r="Q80" s="101">
        <v>80</v>
      </c>
      <c r="R80" s="14">
        <v>119</v>
      </c>
      <c r="S80" s="14">
        <v>129</v>
      </c>
      <c r="T80" s="78"/>
    </row>
    <row r="81" spans="1:20" s="19" customFormat="1" x14ac:dyDescent="0.25">
      <c r="A81" s="57" t="s">
        <v>452</v>
      </c>
      <c r="B81" s="29"/>
      <c r="C81" s="22"/>
      <c r="D81" s="14"/>
      <c r="E81" s="14"/>
      <c r="F81" s="52"/>
      <c r="G81" s="74"/>
      <c r="H81" s="14"/>
      <c r="I81" s="14">
        <v>2</v>
      </c>
      <c r="J81" s="14">
        <v>5</v>
      </c>
      <c r="K81" s="65">
        <f>SUM(J81-I81)</f>
        <v>3</v>
      </c>
      <c r="L81" s="99">
        <v>5</v>
      </c>
      <c r="M81" s="14">
        <v>11</v>
      </c>
      <c r="N81" s="14">
        <v>25</v>
      </c>
      <c r="O81" s="14">
        <v>25</v>
      </c>
      <c r="P81" s="100">
        <f t="shared" si="7"/>
        <v>14</v>
      </c>
      <c r="Q81" s="101">
        <v>25</v>
      </c>
      <c r="R81" s="14">
        <v>36</v>
      </c>
      <c r="S81" s="14">
        <v>37</v>
      </c>
      <c r="T81" s="78"/>
    </row>
    <row r="82" spans="1:20" s="19" customFormat="1" x14ac:dyDescent="0.25">
      <c r="A82" s="57" t="s">
        <v>453</v>
      </c>
      <c r="B82" s="29"/>
      <c r="C82" s="22"/>
      <c r="D82" s="14"/>
      <c r="E82" s="14"/>
      <c r="F82" s="52"/>
      <c r="G82" s="74"/>
      <c r="H82" s="14"/>
      <c r="I82" s="14">
        <v>8</v>
      </c>
      <c r="J82" s="14">
        <v>25</v>
      </c>
      <c r="K82" s="65">
        <f>SUM(J82-I82)</f>
        <v>17</v>
      </c>
      <c r="L82" s="99">
        <v>24</v>
      </c>
      <c r="M82" s="14">
        <v>33</v>
      </c>
      <c r="N82" s="14">
        <v>56</v>
      </c>
      <c r="O82" s="14">
        <v>58</v>
      </c>
      <c r="P82" s="100">
        <f t="shared" si="7"/>
        <v>25</v>
      </c>
      <c r="Q82" s="101">
        <v>57</v>
      </c>
      <c r="R82" s="14">
        <v>90</v>
      </c>
      <c r="S82" s="14">
        <v>102</v>
      </c>
      <c r="T82" s="78"/>
    </row>
    <row r="83" spans="1:20" s="19" customFormat="1" x14ac:dyDescent="0.25">
      <c r="A83" s="57" t="s">
        <v>454</v>
      </c>
      <c r="B83" s="29"/>
      <c r="C83" s="22"/>
      <c r="D83" s="14"/>
      <c r="E83" s="14"/>
      <c r="F83" s="52"/>
      <c r="G83" s="74"/>
      <c r="H83" s="14">
        <v>1</v>
      </c>
      <c r="I83" s="14">
        <v>5</v>
      </c>
      <c r="J83" s="14">
        <v>21</v>
      </c>
      <c r="K83" s="65">
        <f>SUM(J83-H83)</f>
        <v>20</v>
      </c>
      <c r="L83" s="99">
        <v>19</v>
      </c>
      <c r="M83" s="14">
        <v>39</v>
      </c>
      <c r="N83" s="14">
        <v>57</v>
      </c>
      <c r="O83" s="14">
        <v>59</v>
      </c>
      <c r="P83" s="100">
        <f t="shared" si="7"/>
        <v>20</v>
      </c>
      <c r="Q83" s="101">
        <v>60</v>
      </c>
      <c r="R83" s="14">
        <v>73</v>
      </c>
      <c r="S83" s="14">
        <v>84</v>
      </c>
      <c r="T83" s="78"/>
    </row>
    <row r="84" spans="1:20" s="19" customFormat="1" x14ac:dyDescent="0.25">
      <c r="A84" s="57" t="s">
        <v>455</v>
      </c>
      <c r="B84" s="29"/>
      <c r="C84" s="22"/>
      <c r="D84" s="14"/>
      <c r="E84" s="14"/>
      <c r="F84" s="52"/>
      <c r="G84" s="74"/>
      <c r="H84" s="14">
        <v>1</v>
      </c>
      <c r="I84" s="14">
        <v>4</v>
      </c>
      <c r="J84" s="14">
        <v>20</v>
      </c>
      <c r="K84" s="65">
        <f>SUM(J84-H84)</f>
        <v>19</v>
      </c>
      <c r="L84" s="99">
        <v>20</v>
      </c>
      <c r="M84" s="14">
        <v>31</v>
      </c>
      <c r="N84" s="14">
        <v>49</v>
      </c>
      <c r="O84" s="14">
        <v>50</v>
      </c>
      <c r="P84" s="100">
        <f t="shared" si="7"/>
        <v>19</v>
      </c>
      <c r="Q84" s="101">
        <v>50</v>
      </c>
      <c r="R84" s="14">
        <v>64</v>
      </c>
      <c r="S84" s="14">
        <v>67</v>
      </c>
      <c r="T84" s="78"/>
    </row>
    <row r="85" spans="1:20" s="19" customFormat="1" x14ac:dyDescent="0.25">
      <c r="A85" s="17" t="s">
        <v>346</v>
      </c>
      <c r="B85" s="76">
        <f>SUM(B86:B95)</f>
        <v>5810</v>
      </c>
      <c r="C85" s="53"/>
      <c r="D85" s="18"/>
      <c r="E85" s="77">
        <f>SUM(E86:E95)</f>
        <v>7504</v>
      </c>
      <c r="F85" s="72">
        <f>SUM(F86:F94)</f>
        <v>1694</v>
      </c>
      <c r="G85" s="73">
        <f>SUM(G86:G95)</f>
        <v>7914</v>
      </c>
      <c r="H85" s="18"/>
      <c r="I85" s="18"/>
      <c r="J85" s="76">
        <f>SUM(J86:J95)</f>
        <v>8407</v>
      </c>
      <c r="K85" s="102">
        <f>SUM(K86:K95)</f>
        <v>623</v>
      </c>
      <c r="L85" s="103">
        <f>SUM(L86:L95)</f>
        <v>8730</v>
      </c>
      <c r="M85" s="18"/>
      <c r="N85" s="18"/>
      <c r="O85" s="76">
        <f>SUM(O86:O95)</f>
        <v>9312</v>
      </c>
      <c r="P85" s="104">
        <f>SUM(P86:P95)</f>
        <v>816</v>
      </c>
      <c r="Q85" s="105">
        <f>SUM(Q86:Q94)</f>
        <v>9689</v>
      </c>
      <c r="R85" s="18"/>
      <c r="S85" s="18"/>
      <c r="T85" s="78"/>
    </row>
    <row r="86" spans="1:20" s="19" customFormat="1" x14ac:dyDescent="0.25">
      <c r="A86" s="20" t="s">
        <v>36</v>
      </c>
      <c r="B86" s="29">
        <v>5205</v>
      </c>
      <c r="C86" s="22">
        <v>5304</v>
      </c>
      <c r="D86" s="14">
        <v>5403</v>
      </c>
      <c r="E86" s="14">
        <v>5515</v>
      </c>
      <c r="F86" s="52">
        <f t="shared" ref="F86:F94" si="8">E86-B86</f>
        <v>310</v>
      </c>
      <c r="G86" s="74">
        <v>5815</v>
      </c>
      <c r="H86" s="14">
        <v>5604</v>
      </c>
      <c r="I86" s="14">
        <v>5717</v>
      </c>
      <c r="J86" s="14">
        <v>5929</v>
      </c>
      <c r="K86" s="65">
        <f t="shared" ref="K86:K94" si="9">SUM(J86-H86)</f>
        <v>325</v>
      </c>
      <c r="L86" s="99">
        <v>6218</v>
      </c>
      <c r="M86" s="14">
        <v>5929</v>
      </c>
      <c r="N86" s="14">
        <v>6097</v>
      </c>
      <c r="O86" s="15">
        <v>6186</v>
      </c>
      <c r="P86" s="100">
        <f t="shared" ref="P86:P94" si="10">SUM(O86-M86)</f>
        <v>257</v>
      </c>
      <c r="Q86" s="101">
        <v>6483</v>
      </c>
      <c r="R86" s="14">
        <v>6203</v>
      </c>
      <c r="S86" s="14">
        <v>6368</v>
      </c>
      <c r="T86"/>
    </row>
    <row r="87" spans="1:20" s="19" customFormat="1" x14ac:dyDescent="0.25">
      <c r="A87" s="21" t="s">
        <v>456</v>
      </c>
      <c r="B87" s="29">
        <v>13</v>
      </c>
      <c r="C87" s="29">
        <v>15</v>
      </c>
      <c r="D87" s="15">
        <v>15</v>
      </c>
      <c r="E87" s="15">
        <v>76</v>
      </c>
      <c r="F87" s="52">
        <f t="shared" si="8"/>
        <v>63</v>
      </c>
      <c r="G87" s="74">
        <v>77</v>
      </c>
      <c r="H87" s="15">
        <v>76</v>
      </c>
      <c r="I87" s="15">
        <v>76</v>
      </c>
      <c r="J87" s="15">
        <v>95</v>
      </c>
      <c r="K87" s="65">
        <f t="shared" si="9"/>
        <v>19</v>
      </c>
      <c r="L87" s="99">
        <v>98</v>
      </c>
      <c r="M87" s="15">
        <v>167</v>
      </c>
      <c r="N87" s="15">
        <v>167</v>
      </c>
      <c r="O87" s="15">
        <v>167</v>
      </c>
      <c r="P87" s="100">
        <f t="shared" si="10"/>
        <v>0</v>
      </c>
      <c r="Q87" s="101">
        <v>176</v>
      </c>
      <c r="R87" s="15">
        <v>170</v>
      </c>
      <c r="S87" s="15">
        <v>243</v>
      </c>
      <c r="T87" s="78"/>
    </row>
    <row r="88" spans="1:20" s="19" customFormat="1" x14ac:dyDescent="0.25">
      <c r="A88" s="21" t="s">
        <v>457</v>
      </c>
      <c r="B88" s="29">
        <v>2</v>
      </c>
      <c r="C88" s="29">
        <v>2</v>
      </c>
      <c r="D88" s="15">
        <v>2</v>
      </c>
      <c r="E88" s="15">
        <v>2</v>
      </c>
      <c r="F88" s="52">
        <f t="shared" si="8"/>
        <v>0</v>
      </c>
      <c r="G88" s="74">
        <v>2</v>
      </c>
      <c r="H88" s="15">
        <v>2</v>
      </c>
      <c r="I88" s="15">
        <v>2</v>
      </c>
      <c r="J88" s="15">
        <v>2</v>
      </c>
      <c r="K88" s="65">
        <f t="shared" si="9"/>
        <v>0</v>
      </c>
      <c r="L88" s="99">
        <v>2</v>
      </c>
      <c r="M88" s="15">
        <v>2</v>
      </c>
      <c r="N88" s="15">
        <v>2</v>
      </c>
      <c r="O88" s="15">
        <v>2</v>
      </c>
      <c r="P88" s="100">
        <f t="shared" si="10"/>
        <v>0</v>
      </c>
      <c r="Q88" s="101">
        <v>2</v>
      </c>
      <c r="R88" s="15">
        <v>3</v>
      </c>
      <c r="S88" s="15">
        <v>20</v>
      </c>
      <c r="T88" s="78"/>
    </row>
    <row r="89" spans="1:20" s="19" customFormat="1" x14ac:dyDescent="0.25">
      <c r="A89" s="21" t="s">
        <v>347</v>
      </c>
      <c r="B89" s="29">
        <v>364</v>
      </c>
      <c r="C89" s="29">
        <v>520</v>
      </c>
      <c r="D89" s="15">
        <v>1200</v>
      </c>
      <c r="E89" s="15">
        <v>1292</v>
      </c>
      <c r="F89" s="52">
        <f t="shared" si="8"/>
        <v>928</v>
      </c>
      <c r="G89" s="74">
        <v>1311</v>
      </c>
      <c r="H89" s="15">
        <v>1387</v>
      </c>
      <c r="I89" s="15">
        <v>1454</v>
      </c>
      <c r="J89" s="43">
        <v>1453</v>
      </c>
      <c r="K89" s="65">
        <f t="shared" si="9"/>
        <v>66</v>
      </c>
      <c r="L89" s="99">
        <v>1452</v>
      </c>
      <c r="M89" s="15">
        <v>1455</v>
      </c>
      <c r="N89" s="15">
        <v>1731</v>
      </c>
      <c r="O89" s="15">
        <v>1795</v>
      </c>
      <c r="P89" s="100">
        <f t="shared" si="10"/>
        <v>340</v>
      </c>
      <c r="Q89" s="101">
        <v>1789</v>
      </c>
      <c r="R89" s="15">
        <v>2286</v>
      </c>
      <c r="S89" s="15">
        <v>2977</v>
      </c>
      <c r="T89" s="78"/>
    </row>
    <row r="90" spans="1:20" s="19" customFormat="1" x14ac:dyDescent="0.25">
      <c r="A90" s="21" t="s">
        <v>120</v>
      </c>
      <c r="B90" s="29">
        <v>23</v>
      </c>
      <c r="C90" s="29">
        <v>24</v>
      </c>
      <c r="D90" s="15">
        <v>93</v>
      </c>
      <c r="E90" s="15">
        <v>253</v>
      </c>
      <c r="F90" s="52">
        <f t="shared" si="8"/>
        <v>230</v>
      </c>
      <c r="G90" s="74">
        <v>253</v>
      </c>
      <c r="H90" s="15">
        <v>253</v>
      </c>
      <c r="I90" s="15">
        <v>329</v>
      </c>
      <c r="J90" s="15">
        <v>329</v>
      </c>
      <c r="K90" s="65">
        <f t="shared" si="9"/>
        <v>76</v>
      </c>
      <c r="L90" s="99">
        <v>329</v>
      </c>
      <c r="M90" s="15">
        <v>344</v>
      </c>
      <c r="N90" s="15">
        <v>450</v>
      </c>
      <c r="O90" s="15">
        <v>450</v>
      </c>
      <c r="P90" s="100">
        <f t="shared" si="10"/>
        <v>106</v>
      </c>
      <c r="Q90" s="101">
        <v>450</v>
      </c>
      <c r="R90" s="15">
        <v>450</v>
      </c>
      <c r="S90" s="15">
        <v>450</v>
      </c>
      <c r="T90" s="78"/>
    </row>
    <row r="91" spans="1:20" s="19" customFormat="1" x14ac:dyDescent="0.25">
      <c r="A91" s="21" t="s">
        <v>458</v>
      </c>
      <c r="B91" s="29">
        <v>3</v>
      </c>
      <c r="C91" s="29">
        <v>3</v>
      </c>
      <c r="D91" s="15">
        <v>10</v>
      </c>
      <c r="E91" s="15">
        <v>45</v>
      </c>
      <c r="F91" s="52">
        <f t="shared" si="8"/>
        <v>42</v>
      </c>
      <c r="G91" s="74">
        <v>47</v>
      </c>
      <c r="H91" s="15">
        <v>78</v>
      </c>
      <c r="I91" s="15">
        <v>193</v>
      </c>
      <c r="J91" s="15">
        <v>213</v>
      </c>
      <c r="K91" s="65">
        <f t="shared" si="9"/>
        <v>135</v>
      </c>
      <c r="L91" s="99">
        <v>220</v>
      </c>
      <c r="M91" s="15">
        <v>213</v>
      </c>
      <c r="N91" s="15">
        <v>213</v>
      </c>
      <c r="O91" s="15">
        <v>236</v>
      </c>
      <c r="P91" s="100">
        <f t="shared" si="10"/>
        <v>23</v>
      </c>
      <c r="Q91" s="101">
        <v>279</v>
      </c>
      <c r="R91" s="15">
        <v>359</v>
      </c>
      <c r="S91" s="15">
        <v>387</v>
      </c>
      <c r="T91" s="78"/>
    </row>
    <row r="92" spans="1:20" s="19" customFormat="1" x14ac:dyDescent="0.25">
      <c r="A92" s="21" t="s">
        <v>459</v>
      </c>
      <c r="B92" s="29">
        <v>70</v>
      </c>
      <c r="C92" s="29">
        <v>70</v>
      </c>
      <c r="D92" s="15">
        <v>70</v>
      </c>
      <c r="E92" s="15">
        <v>70</v>
      </c>
      <c r="F92" s="52">
        <f t="shared" si="8"/>
        <v>0</v>
      </c>
      <c r="G92" s="74">
        <v>74</v>
      </c>
      <c r="H92" s="15">
        <v>70</v>
      </c>
      <c r="I92" s="15">
        <v>70</v>
      </c>
      <c r="J92" s="15">
        <v>70</v>
      </c>
      <c r="K92" s="65">
        <f t="shared" si="9"/>
        <v>0</v>
      </c>
      <c r="L92" s="99">
        <v>74</v>
      </c>
      <c r="M92" s="15">
        <v>70</v>
      </c>
      <c r="N92" s="15">
        <v>123</v>
      </c>
      <c r="O92" s="15">
        <v>135</v>
      </c>
      <c r="P92" s="100">
        <f t="shared" si="10"/>
        <v>65</v>
      </c>
      <c r="Q92" s="101">
        <v>140</v>
      </c>
      <c r="R92" s="15">
        <v>255</v>
      </c>
      <c r="S92" s="15">
        <v>320</v>
      </c>
      <c r="T92" s="78"/>
    </row>
    <row r="93" spans="1:20" s="19" customFormat="1" x14ac:dyDescent="0.25">
      <c r="A93" s="21" t="s">
        <v>460</v>
      </c>
      <c r="B93" s="29">
        <v>25</v>
      </c>
      <c r="C93" s="29">
        <v>26</v>
      </c>
      <c r="D93" s="15">
        <v>26</v>
      </c>
      <c r="E93" s="15">
        <v>146</v>
      </c>
      <c r="F93" s="52">
        <f t="shared" si="8"/>
        <v>121</v>
      </c>
      <c r="G93" s="74">
        <v>230</v>
      </c>
      <c r="H93" s="15">
        <v>209</v>
      </c>
      <c r="I93" s="15">
        <v>209</v>
      </c>
      <c r="J93" s="15">
        <v>209</v>
      </c>
      <c r="K93" s="65">
        <f t="shared" si="9"/>
        <v>0</v>
      </c>
      <c r="L93" s="99">
        <v>230</v>
      </c>
      <c r="M93" s="15">
        <v>209</v>
      </c>
      <c r="N93" s="15">
        <v>234</v>
      </c>
      <c r="O93" s="15">
        <v>234</v>
      </c>
      <c r="P93" s="100">
        <f t="shared" si="10"/>
        <v>25</v>
      </c>
      <c r="Q93" s="101">
        <v>263</v>
      </c>
      <c r="R93" s="15">
        <v>234</v>
      </c>
      <c r="S93" s="15">
        <v>234</v>
      </c>
      <c r="T93" s="78"/>
    </row>
    <row r="94" spans="1:20" s="19" customFormat="1" x14ac:dyDescent="0.25">
      <c r="A94" s="21" t="s">
        <v>348</v>
      </c>
      <c r="B94" s="29">
        <v>105</v>
      </c>
      <c r="C94" s="29">
        <v>105</v>
      </c>
      <c r="D94" s="15">
        <v>105</v>
      </c>
      <c r="E94" s="15">
        <v>105</v>
      </c>
      <c r="F94" s="52">
        <f t="shared" si="8"/>
        <v>0</v>
      </c>
      <c r="G94" s="74">
        <v>105</v>
      </c>
      <c r="H94" s="15">
        <v>105</v>
      </c>
      <c r="I94" s="15">
        <v>107</v>
      </c>
      <c r="J94" s="15">
        <v>107</v>
      </c>
      <c r="K94" s="65">
        <f t="shared" si="9"/>
        <v>2</v>
      </c>
      <c r="L94" s="99">
        <v>107</v>
      </c>
      <c r="M94" s="15">
        <v>107</v>
      </c>
      <c r="N94" s="15">
        <v>107</v>
      </c>
      <c r="O94" s="15">
        <v>107</v>
      </c>
      <c r="P94" s="100">
        <f t="shared" si="10"/>
        <v>0</v>
      </c>
      <c r="Q94" s="101">
        <v>107</v>
      </c>
      <c r="R94" s="15">
        <v>136</v>
      </c>
      <c r="S94" s="15">
        <v>351</v>
      </c>
      <c r="T94" s="78"/>
    </row>
    <row r="95" spans="1:20" s="19" customFormat="1" x14ac:dyDescent="0.25">
      <c r="A95" s="21" t="s">
        <v>461</v>
      </c>
      <c r="B95" s="29"/>
      <c r="C95" s="29"/>
      <c r="D95" s="15"/>
      <c r="E95" s="15"/>
      <c r="F95" s="52"/>
      <c r="G95" s="74"/>
      <c r="H95" s="15"/>
      <c r="I95" s="15"/>
      <c r="J95" s="15"/>
      <c r="K95" s="65"/>
      <c r="L95" s="99"/>
      <c r="M95" s="15"/>
      <c r="N95" s="15"/>
      <c r="O95" s="15"/>
      <c r="P95" s="100"/>
      <c r="Q95" s="101"/>
      <c r="R95" s="15">
        <v>1</v>
      </c>
      <c r="S95" s="15">
        <v>1</v>
      </c>
      <c r="T95" s="78"/>
    </row>
    <row r="96" spans="1:20" s="56" customFormat="1" x14ac:dyDescent="0.25">
      <c r="A96" s="17" t="s">
        <v>349</v>
      </c>
      <c r="B96" s="76">
        <f>SUM(B97:B106)</f>
        <v>3389</v>
      </c>
      <c r="C96" s="53"/>
      <c r="D96" s="18"/>
      <c r="E96" s="77">
        <f>SUM(E97:E106)</f>
        <v>5048</v>
      </c>
      <c r="F96" s="72">
        <f>SUM(F97:F106)</f>
        <v>1659</v>
      </c>
      <c r="G96" s="73">
        <f>SUM(G97:G106)</f>
        <v>5253</v>
      </c>
      <c r="H96" s="18"/>
      <c r="I96" s="18"/>
      <c r="J96" s="76">
        <f>SUM(J97:J106)</f>
        <v>5745</v>
      </c>
      <c r="K96" s="102">
        <f>SUM(K97:K106)</f>
        <v>451</v>
      </c>
      <c r="L96" s="103">
        <f>SUM(L97:L106)</f>
        <v>5909</v>
      </c>
      <c r="M96" s="18"/>
      <c r="N96" s="18"/>
      <c r="O96" s="76">
        <f>SUM(O97:O106)</f>
        <v>5842</v>
      </c>
      <c r="P96" s="104">
        <f>SUM(P97:P106)</f>
        <v>87</v>
      </c>
      <c r="Q96" s="105">
        <f>SUM(Q97:Q106)</f>
        <v>6002</v>
      </c>
      <c r="R96" s="18"/>
      <c r="S96" s="18"/>
      <c r="T96" s="78"/>
    </row>
    <row r="97" spans="1:20" s="19" customFormat="1" x14ac:dyDescent="0.25">
      <c r="A97" s="20" t="s">
        <v>122</v>
      </c>
      <c r="B97" s="29">
        <v>2172</v>
      </c>
      <c r="C97" s="29">
        <v>2303</v>
      </c>
      <c r="D97" s="15">
        <v>2444</v>
      </c>
      <c r="E97" s="15">
        <v>2591</v>
      </c>
      <c r="F97" s="52">
        <f t="shared" ref="F97:F106" si="11">E97-B97</f>
        <v>419</v>
      </c>
      <c r="G97" s="74">
        <v>2635</v>
      </c>
      <c r="H97" s="15">
        <v>2696</v>
      </c>
      <c r="I97" s="15">
        <v>2863</v>
      </c>
      <c r="J97" s="15">
        <v>2907</v>
      </c>
      <c r="K97" s="65">
        <f t="shared" ref="K97:K106" si="12">SUM(J97-H97)</f>
        <v>211</v>
      </c>
      <c r="L97" s="99">
        <v>2912</v>
      </c>
      <c r="M97" s="15">
        <v>2909</v>
      </c>
      <c r="N97" s="15">
        <v>2948</v>
      </c>
      <c r="O97" s="15">
        <v>2973</v>
      </c>
      <c r="P97" s="100">
        <f t="shared" ref="P97:P106" si="13">SUM(O97-M97)</f>
        <v>64</v>
      </c>
      <c r="Q97" s="101">
        <v>2977</v>
      </c>
      <c r="R97" s="15">
        <v>2973</v>
      </c>
      <c r="S97" s="15">
        <v>2972</v>
      </c>
      <c r="T97"/>
    </row>
    <row r="98" spans="1:20" s="19" customFormat="1" x14ac:dyDescent="0.25">
      <c r="A98" s="57" t="s">
        <v>350</v>
      </c>
      <c r="B98" s="29">
        <v>213</v>
      </c>
      <c r="C98" s="29">
        <v>260</v>
      </c>
      <c r="D98" s="15">
        <v>322</v>
      </c>
      <c r="E98" s="15">
        <v>422</v>
      </c>
      <c r="F98" s="52">
        <f t="shared" si="11"/>
        <v>209</v>
      </c>
      <c r="G98" s="74">
        <v>491</v>
      </c>
      <c r="H98" s="15">
        <v>447</v>
      </c>
      <c r="I98" s="15">
        <v>463</v>
      </c>
      <c r="J98" s="15">
        <v>479</v>
      </c>
      <c r="K98" s="65">
        <f t="shared" si="12"/>
        <v>32</v>
      </c>
      <c r="L98" s="99">
        <v>554</v>
      </c>
      <c r="M98" s="15">
        <v>479</v>
      </c>
      <c r="N98" s="15">
        <v>481</v>
      </c>
      <c r="O98" s="15">
        <v>482</v>
      </c>
      <c r="P98" s="100">
        <f t="shared" si="13"/>
        <v>3</v>
      </c>
      <c r="Q98" s="101">
        <v>556</v>
      </c>
      <c r="R98" s="15">
        <v>482</v>
      </c>
      <c r="S98" s="15">
        <v>482</v>
      </c>
      <c r="T98" s="75"/>
    </row>
    <row r="99" spans="1:20" s="19" customFormat="1" x14ac:dyDescent="0.25">
      <c r="A99" s="57" t="s">
        <v>351</v>
      </c>
      <c r="B99" s="29">
        <v>152</v>
      </c>
      <c r="C99" s="29">
        <v>194</v>
      </c>
      <c r="D99" s="15">
        <v>239</v>
      </c>
      <c r="E99" s="15">
        <v>310</v>
      </c>
      <c r="F99" s="52">
        <f t="shared" si="11"/>
        <v>158</v>
      </c>
      <c r="G99" s="74">
        <v>317</v>
      </c>
      <c r="H99" s="15">
        <v>322</v>
      </c>
      <c r="I99" s="15">
        <v>335</v>
      </c>
      <c r="J99" s="15">
        <v>353</v>
      </c>
      <c r="K99" s="65">
        <f t="shared" si="12"/>
        <v>31</v>
      </c>
      <c r="L99" s="99">
        <v>359</v>
      </c>
      <c r="M99" s="15">
        <v>354</v>
      </c>
      <c r="N99" s="15">
        <v>357</v>
      </c>
      <c r="O99" s="15">
        <v>357</v>
      </c>
      <c r="P99" s="100">
        <f t="shared" si="13"/>
        <v>3</v>
      </c>
      <c r="Q99" s="101">
        <v>363</v>
      </c>
      <c r="R99" s="15">
        <v>357</v>
      </c>
      <c r="S99" s="15">
        <v>357</v>
      </c>
      <c r="T99" s="75"/>
    </row>
    <row r="100" spans="1:20" s="19" customFormat="1" x14ac:dyDescent="0.25">
      <c r="A100" s="57" t="s">
        <v>352</v>
      </c>
      <c r="B100" s="29">
        <v>156</v>
      </c>
      <c r="C100" s="29">
        <v>202</v>
      </c>
      <c r="D100" s="15">
        <v>259</v>
      </c>
      <c r="E100" s="15">
        <v>308</v>
      </c>
      <c r="F100" s="52">
        <f t="shared" si="11"/>
        <v>152</v>
      </c>
      <c r="G100" s="74">
        <v>335</v>
      </c>
      <c r="H100" s="15">
        <v>322</v>
      </c>
      <c r="I100" s="15">
        <v>332</v>
      </c>
      <c r="J100" s="15">
        <v>347</v>
      </c>
      <c r="K100" s="65">
        <f t="shared" si="12"/>
        <v>25</v>
      </c>
      <c r="L100" s="99">
        <v>374</v>
      </c>
      <c r="M100" s="15">
        <v>348</v>
      </c>
      <c r="N100" s="15">
        <v>352</v>
      </c>
      <c r="O100" s="15">
        <v>352</v>
      </c>
      <c r="P100" s="100">
        <f t="shared" si="13"/>
        <v>4</v>
      </c>
      <c r="Q100" s="101">
        <v>379</v>
      </c>
      <c r="R100" s="15">
        <v>352</v>
      </c>
      <c r="S100" s="15">
        <v>352</v>
      </c>
      <c r="T100" s="75"/>
    </row>
    <row r="101" spans="1:20" s="19" customFormat="1" x14ac:dyDescent="0.25">
      <c r="A101" s="57" t="s">
        <v>353</v>
      </c>
      <c r="B101" s="29">
        <v>129</v>
      </c>
      <c r="C101" s="29">
        <v>178</v>
      </c>
      <c r="D101" s="15">
        <v>223</v>
      </c>
      <c r="E101" s="15">
        <v>275</v>
      </c>
      <c r="F101" s="52">
        <f t="shared" si="11"/>
        <v>146</v>
      </c>
      <c r="G101" s="74">
        <v>292</v>
      </c>
      <c r="H101" s="15">
        <v>285</v>
      </c>
      <c r="I101" s="15">
        <v>300</v>
      </c>
      <c r="J101" s="15">
        <v>317</v>
      </c>
      <c r="K101" s="65">
        <f t="shared" si="12"/>
        <v>32</v>
      </c>
      <c r="L101" s="99">
        <v>334</v>
      </c>
      <c r="M101" s="15">
        <v>318</v>
      </c>
      <c r="N101" s="15">
        <v>319</v>
      </c>
      <c r="O101" s="15">
        <v>319</v>
      </c>
      <c r="P101" s="100">
        <f t="shared" si="13"/>
        <v>1</v>
      </c>
      <c r="Q101" s="101">
        <v>336</v>
      </c>
      <c r="R101" s="15">
        <v>319</v>
      </c>
      <c r="S101" s="15">
        <v>319</v>
      </c>
      <c r="T101" s="75"/>
    </row>
    <row r="102" spans="1:20" s="19" customFormat="1" x14ac:dyDescent="0.25">
      <c r="A102" s="57" t="s">
        <v>354</v>
      </c>
      <c r="B102" s="29">
        <v>118</v>
      </c>
      <c r="C102" s="29">
        <v>156</v>
      </c>
      <c r="D102" s="15">
        <v>200</v>
      </c>
      <c r="E102" s="15">
        <v>242</v>
      </c>
      <c r="F102" s="52">
        <f t="shared" si="11"/>
        <v>124</v>
      </c>
      <c r="G102" s="74">
        <v>250</v>
      </c>
      <c r="H102" s="15">
        <v>266</v>
      </c>
      <c r="I102" s="15">
        <v>276</v>
      </c>
      <c r="J102" s="15">
        <v>289</v>
      </c>
      <c r="K102" s="65">
        <f t="shared" si="12"/>
        <v>23</v>
      </c>
      <c r="L102" s="99">
        <v>296</v>
      </c>
      <c r="M102" s="15">
        <v>289</v>
      </c>
      <c r="N102" s="15">
        <v>291</v>
      </c>
      <c r="O102" s="15">
        <v>291</v>
      </c>
      <c r="P102" s="100">
        <f t="shared" si="13"/>
        <v>2</v>
      </c>
      <c r="Q102" s="101">
        <v>298</v>
      </c>
      <c r="R102" s="15">
        <v>291</v>
      </c>
      <c r="S102" s="15">
        <v>291</v>
      </c>
      <c r="T102" s="75"/>
    </row>
    <row r="103" spans="1:20" s="19" customFormat="1" x14ac:dyDescent="0.25">
      <c r="A103" s="57" t="s">
        <v>355</v>
      </c>
      <c r="B103" s="29">
        <v>107</v>
      </c>
      <c r="C103" s="29">
        <v>147</v>
      </c>
      <c r="D103" s="15">
        <v>179</v>
      </c>
      <c r="E103" s="15">
        <v>208</v>
      </c>
      <c r="F103" s="52">
        <f t="shared" si="11"/>
        <v>101</v>
      </c>
      <c r="G103" s="74">
        <v>217</v>
      </c>
      <c r="H103" s="15">
        <v>220</v>
      </c>
      <c r="I103" s="15">
        <v>229</v>
      </c>
      <c r="J103" s="15">
        <v>247</v>
      </c>
      <c r="K103" s="65">
        <f t="shared" si="12"/>
        <v>27</v>
      </c>
      <c r="L103" s="99">
        <v>254</v>
      </c>
      <c r="M103" s="15">
        <v>249</v>
      </c>
      <c r="N103" s="15">
        <v>250</v>
      </c>
      <c r="O103" s="15">
        <v>251</v>
      </c>
      <c r="P103" s="100">
        <f t="shared" si="13"/>
        <v>2</v>
      </c>
      <c r="Q103" s="101">
        <v>257</v>
      </c>
      <c r="R103" s="15">
        <v>251</v>
      </c>
      <c r="S103" s="15">
        <v>251</v>
      </c>
      <c r="T103"/>
    </row>
    <row r="104" spans="1:20" s="19" customFormat="1" x14ac:dyDescent="0.25">
      <c r="A104" s="57" t="s">
        <v>356</v>
      </c>
      <c r="B104" s="29">
        <v>129</v>
      </c>
      <c r="C104" s="29">
        <v>170</v>
      </c>
      <c r="D104" s="15">
        <v>216</v>
      </c>
      <c r="E104" s="15">
        <v>265</v>
      </c>
      <c r="F104" s="52">
        <f t="shared" si="11"/>
        <v>136</v>
      </c>
      <c r="G104" s="74">
        <v>273</v>
      </c>
      <c r="H104" s="15">
        <v>283</v>
      </c>
      <c r="I104" s="15">
        <v>296</v>
      </c>
      <c r="J104" s="15">
        <v>315</v>
      </c>
      <c r="K104" s="65">
        <f t="shared" si="12"/>
        <v>32</v>
      </c>
      <c r="L104" s="99">
        <v>322</v>
      </c>
      <c r="M104" s="15">
        <v>315</v>
      </c>
      <c r="N104" s="15">
        <v>317</v>
      </c>
      <c r="O104" s="15">
        <v>317</v>
      </c>
      <c r="P104" s="100">
        <f t="shared" si="13"/>
        <v>2</v>
      </c>
      <c r="Q104" s="101">
        <v>324</v>
      </c>
      <c r="R104" s="15">
        <v>317</v>
      </c>
      <c r="S104" s="15">
        <v>317</v>
      </c>
      <c r="T104"/>
    </row>
    <row r="105" spans="1:20" s="19" customFormat="1" x14ac:dyDescent="0.25">
      <c r="A105" s="57" t="s">
        <v>357</v>
      </c>
      <c r="B105" s="29">
        <v>104</v>
      </c>
      <c r="C105" s="29">
        <v>141</v>
      </c>
      <c r="D105" s="15">
        <v>179</v>
      </c>
      <c r="E105" s="15">
        <v>220</v>
      </c>
      <c r="F105" s="52">
        <f t="shared" si="11"/>
        <v>116</v>
      </c>
      <c r="G105" s="74">
        <v>226</v>
      </c>
      <c r="H105" s="15">
        <v>237</v>
      </c>
      <c r="I105" s="15">
        <v>245</v>
      </c>
      <c r="J105" s="15">
        <v>253</v>
      </c>
      <c r="K105" s="65">
        <f t="shared" si="12"/>
        <v>16</v>
      </c>
      <c r="L105" s="99">
        <v>257</v>
      </c>
      <c r="M105" s="15">
        <v>254</v>
      </c>
      <c r="N105" s="15">
        <v>258</v>
      </c>
      <c r="O105" s="15">
        <v>259</v>
      </c>
      <c r="P105" s="100">
        <f t="shared" si="13"/>
        <v>5</v>
      </c>
      <c r="Q105" s="101">
        <v>262</v>
      </c>
      <c r="R105" s="15">
        <v>259</v>
      </c>
      <c r="S105" s="15">
        <v>259</v>
      </c>
      <c r="T105"/>
    </row>
    <row r="106" spans="1:20" s="19" customFormat="1" x14ac:dyDescent="0.25">
      <c r="A106" s="57" t="s">
        <v>358</v>
      </c>
      <c r="B106" s="29">
        <v>109</v>
      </c>
      <c r="C106" s="29">
        <v>144</v>
      </c>
      <c r="D106" s="15">
        <v>177</v>
      </c>
      <c r="E106" s="15">
        <v>207</v>
      </c>
      <c r="F106" s="52">
        <f t="shared" si="11"/>
        <v>98</v>
      </c>
      <c r="G106" s="74">
        <v>217</v>
      </c>
      <c r="H106" s="15">
        <v>216</v>
      </c>
      <c r="I106" s="15">
        <v>222</v>
      </c>
      <c r="J106" s="15">
        <v>238</v>
      </c>
      <c r="K106" s="65">
        <f t="shared" si="12"/>
        <v>22</v>
      </c>
      <c r="L106" s="99">
        <v>247</v>
      </c>
      <c r="M106" s="15">
        <v>240</v>
      </c>
      <c r="N106" s="15">
        <v>241</v>
      </c>
      <c r="O106" s="15">
        <v>241</v>
      </c>
      <c r="P106" s="100">
        <f t="shared" si="13"/>
        <v>1</v>
      </c>
      <c r="Q106" s="101">
        <v>250</v>
      </c>
      <c r="R106" s="15">
        <v>241</v>
      </c>
      <c r="S106" s="15">
        <v>241</v>
      </c>
      <c r="T106"/>
    </row>
    <row r="107" spans="1:20" s="56" customFormat="1" x14ac:dyDescent="0.25">
      <c r="A107" s="17" t="s">
        <v>359</v>
      </c>
      <c r="B107" s="53"/>
      <c r="C107" s="53"/>
      <c r="D107" s="18"/>
      <c r="E107" s="18"/>
      <c r="F107" s="52"/>
      <c r="G107" s="74"/>
      <c r="H107" s="18"/>
      <c r="I107" s="18"/>
      <c r="J107" s="18"/>
      <c r="K107" s="65"/>
      <c r="L107" s="99"/>
      <c r="M107" s="18"/>
      <c r="N107" s="18"/>
      <c r="O107" s="18"/>
      <c r="P107" s="100"/>
      <c r="Q107" s="101"/>
      <c r="R107" s="18"/>
      <c r="S107" s="18"/>
      <c r="T107" s="19"/>
    </row>
    <row r="108" spans="1:20" s="19" customFormat="1" x14ac:dyDescent="0.25">
      <c r="A108" s="20" t="s">
        <v>124</v>
      </c>
      <c r="B108" s="79">
        <v>5124</v>
      </c>
      <c r="C108" s="29">
        <v>5221</v>
      </c>
      <c r="D108" s="15">
        <v>5457</v>
      </c>
      <c r="E108" s="20">
        <v>5609</v>
      </c>
      <c r="F108" s="72">
        <f>E108-B108</f>
        <v>485</v>
      </c>
      <c r="G108" s="73">
        <v>5946</v>
      </c>
      <c r="H108" s="15">
        <v>6241</v>
      </c>
      <c r="I108" s="15">
        <v>6565</v>
      </c>
      <c r="J108" s="79">
        <v>6922</v>
      </c>
      <c r="K108" s="102">
        <f>SUM(J108-H108)</f>
        <v>681</v>
      </c>
      <c r="L108" s="103">
        <v>7045</v>
      </c>
      <c r="M108" s="15">
        <v>7455</v>
      </c>
      <c r="N108" s="15">
        <v>7903</v>
      </c>
      <c r="O108" s="79">
        <v>7977</v>
      </c>
      <c r="P108" s="104">
        <f>SUM(O108-M108)</f>
        <v>522</v>
      </c>
      <c r="Q108" s="105">
        <v>8123</v>
      </c>
      <c r="R108" s="15">
        <v>8176</v>
      </c>
      <c r="S108" s="15">
        <v>8993</v>
      </c>
      <c r="T108"/>
    </row>
    <row r="109" spans="1:20" s="19" customFormat="1" x14ac:dyDescent="0.25">
      <c r="A109" s="17" t="s">
        <v>360</v>
      </c>
      <c r="B109" s="76">
        <f>SUM(B110:B121)</f>
        <v>23292</v>
      </c>
      <c r="C109" s="53"/>
      <c r="D109" s="18"/>
      <c r="E109" s="77">
        <f>SUM(E110:E121)</f>
        <v>28851</v>
      </c>
      <c r="F109" s="72">
        <f>SUM(F110:F121)</f>
        <v>5559</v>
      </c>
      <c r="G109" s="73">
        <f>SUM(G110:G121)</f>
        <v>38237</v>
      </c>
      <c r="H109" s="18"/>
      <c r="I109" s="18"/>
      <c r="J109" s="76">
        <f>SUM(J110:J121)</f>
        <v>31903</v>
      </c>
      <c r="K109" s="102">
        <f>SUM(K110:K121)</f>
        <v>2367</v>
      </c>
      <c r="L109" s="103">
        <f>SUM(L110:L121)</f>
        <v>41349</v>
      </c>
      <c r="M109" s="18"/>
      <c r="N109" s="18"/>
      <c r="O109" s="76">
        <f>SUM(O110:O121)</f>
        <v>33466</v>
      </c>
      <c r="P109" s="104">
        <f>SUM(P110:P121)</f>
        <v>1063</v>
      </c>
      <c r="Q109" s="105">
        <f>SUM(Q110:Q121)</f>
        <v>43446</v>
      </c>
      <c r="R109" s="18"/>
      <c r="S109" s="18"/>
    </row>
    <row r="110" spans="1:20" s="19" customFormat="1" x14ac:dyDescent="0.25">
      <c r="A110" s="20" t="s">
        <v>37</v>
      </c>
      <c r="B110" s="29">
        <v>13173</v>
      </c>
      <c r="C110" s="22">
        <v>13999</v>
      </c>
      <c r="D110" s="14">
        <v>14469</v>
      </c>
      <c r="E110" s="15">
        <v>14987</v>
      </c>
      <c r="F110" s="52">
        <f t="shared" ref="F110:F121" si="14">E110-B110</f>
        <v>1814</v>
      </c>
      <c r="G110" s="74">
        <v>19275</v>
      </c>
      <c r="H110" s="14">
        <v>15206</v>
      </c>
      <c r="I110" s="14">
        <v>16370</v>
      </c>
      <c r="J110" s="14">
        <v>16633</v>
      </c>
      <c r="K110" s="65">
        <f t="shared" ref="K110:K121" si="15">SUM(J110-H110)</f>
        <v>1427</v>
      </c>
      <c r="L110" s="99">
        <v>21240</v>
      </c>
      <c r="M110" s="14">
        <v>17051</v>
      </c>
      <c r="N110" s="14">
        <v>17848</v>
      </c>
      <c r="O110" s="14">
        <v>18095</v>
      </c>
      <c r="P110" s="100">
        <f t="shared" ref="P110:P121" si="16">SUM(O110-M110)</f>
        <v>1044</v>
      </c>
      <c r="Q110" s="101">
        <v>23230</v>
      </c>
      <c r="R110" s="14">
        <v>19402</v>
      </c>
      <c r="S110" s="14">
        <v>19758</v>
      </c>
      <c r="T110"/>
    </row>
    <row r="111" spans="1:20" s="19" customFormat="1" ht="15.75" x14ac:dyDescent="0.25">
      <c r="A111" s="27" t="s">
        <v>126</v>
      </c>
      <c r="B111" s="29">
        <v>842</v>
      </c>
      <c r="C111" s="22">
        <v>961</v>
      </c>
      <c r="D111" s="14">
        <v>1042</v>
      </c>
      <c r="E111" s="14">
        <v>1169</v>
      </c>
      <c r="F111" s="52">
        <f t="shared" si="14"/>
        <v>327</v>
      </c>
      <c r="G111" s="74">
        <v>1728</v>
      </c>
      <c r="H111" s="14">
        <v>1210</v>
      </c>
      <c r="I111" s="14">
        <v>1279</v>
      </c>
      <c r="J111" s="14">
        <v>1286</v>
      </c>
      <c r="K111" s="65">
        <f t="shared" si="15"/>
        <v>76</v>
      </c>
      <c r="L111" s="99">
        <v>1825</v>
      </c>
      <c r="M111" s="14">
        <v>1286</v>
      </c>
      <c r="N111" s="14">
        <v>1286</v>
      </c>
      <c r="O111" s="15">
        <v>1286</v>
      </c>
      <c r="P111" s="100">
        <f t="shared" si="16"/>
        <v>0</v>
      </c>
      <c r="Q111" s="101">
        <v>1825</v>
      </c>
      <c r="R111" s="14">
        <v>1286</v>
      </c>
      <c r="S111" s="14">
        <v>1286</v>
      </c>
    </row>
    <row r="112" spans="1:20" s="19" customFormat="1" ht="15.75" x14ac:dyDescent="0.25">
      <c r="A112" s="27" t="s">
        <v>127</v>
      </c>
      <c r="B112" s="29">
        <v>865</v>
      </c>
      <c r="C112" s="22">
        <v>970</v>
      </c>
      <c r="D112" s="14">
        <v>1035</v>
      </c>
      <c r="E112" s="14">
        <v>1137</v>
      </c>
      <c r="F112" s="52">
        <f t="shared" si="14"/>
        <v>272</v>
      </c>
      <c r="G112" s="74">
        <v>1185</v>
      </c>
      <c r="H112" s="14">
        <v>1169</v>
      </c>
      <c r="I112" s="14">
        <v>1247</v>
      </c>
      <c r="J112" s="14">
        <v>1254</v>
      </c>
      <c r="K112" s="65">
        <f t="shared" si="15"/>
        <v>85</v>
      </c>
      <c r="L112" s="99">
        <v>1280</v>
      </c>
      <c r="M112" s="14">
        <v>1271</v>
      </c>
      <c r="N112" s="14">
        <v>1274</v>
      </c>
      <c r="O112" s="14">
        <v>1274</v>
      </c>
      <c r="P112" s="100">
        <f t="shared" si="16"/>
        <v>3</v>
      </c>
      <c r="Q112" s="101">
        <v>1301</v>
      </c>
      <c r="R112" s="14">
        <v>1298</v>
      </c>
      <c r="S112" s="14">
        <v>1298</v>
      </c>
    </row>
    <row r="113" spans="1:20" s="19" customFormat="1" ht="15.75" x14ac:dyDescent="0.25">
      <c r="A113" s="27" t="s">
        <v>128</v>
      </c>
      <c r="B113" s="29">
        <v>806</v>
      </c>
      <c r="C113" s="22">
        <v>948</v>
      </c>
      <c r="D113" s="14">
        <v>1016</v>
      </c>
      <c r="E113" s="14">
        <v>1147</v>
      </c>
      <c r="F113" s="52">
        <f t="shared" si="14"/>
        <v>341</v>
      </c>
      <c r="G113" s="74">
        <v>1691</v>
      </c>
      <c r="H113" s="14">
        <v>1188</v>
      </c>
      <c r="I113" s="14">
        <v>1242</v>
      </c>
      <c r="J113" s="14">
        <v>1250</v>
      </c>
      <c r="K113" s="65">
        <f t="shared" si="15"/>
        <v>62</v>
      </c>
      <c r="L113" s="99">
        <v>1770</v>
      </c>
      <c r="M113" s="14">
        <v>1251</v>
      </c>
      <c r="N113" s="14">
        <v>1251</v>
      </c>
      <c r="O113" s="14">
        <v>1251</v>
      </c>
      <c r="P113" s="100">
        <f t="shared" si="16"/>
        <v>0</v>
      </c>
      <c r="Q113" s="101">
        <v>1771</v>
      </c>
      <c r="R113" s="14">
        <v>1251</v>
      </c>
      <c r="S113" s="14">
        <v>1251</v>
      </c>
    </row>
    <row r="114" spans="1:20" s="19" customFormat="1" ht="15.75" x14ac:dyDescent="0.25">
      <c r="A114" s="27" t="s">
        <v>129</v>
      </c>
      <c r="B114" s="29">
        <v>1563</v>
      </c>
      <c r="C114" s="22">
        <v>1746</v>
      </c>
      <c r="D114" s="14">
        <v>1859</v>
      </c>
      <c r="E114" s="14">
        <v>2025</v>
      </c>
      <c r="F114" s="52">
        <f t="shared" si="14"/>
        <v>462</v>
      </c>
      <c r="G114" s="74">
        <v>3928</v>
      </c>
      <c r="H114" s="14">
        <v>2084</v>
      </c>
      <c r="I114" s="14">
        <v>2217</v>
      </c>
      <c r="J114" s="14">
        <v>2240</v>
      </c>
      <c r="K114" s="65">
        <f t="shared" si="15"/>
        <v>156</v>
      </c>
      <c r="L114" s="99">
        <v>4121</v>
      </c>
      <c r="M114" s="14">
        <v>2286</v>
      </c>
      <c r="N114" s="14">
        <v>2297</v>
      </c>
      <c r="O114" s="15">
        <v>2301</v>
      </c>
      <c r="P114" s="100">
        <f t="shared" si="16"/>
        <v>15</v>
      </c>
      <c r="Q114" s="101">
        <v>4185</v>
      </c>
      <c r="R114" s="14">
        <v>2346</v>
      </c>
      <c r="S114" s="14">
        <v>2346</v>
      </c>
    </row>
    <row r="115" spans="1:20" s="19" customFormat="1" ht="15.75" x14ac:dyDescent="0.25">
      <c r="A115" s="27" t="s">
        <v>130</v>
      </c>
      <c r="B115" s="29">
        <v>1034</v>
      </c>
      <c r="C115" s="22">
        <v>1147</v>
      </c>
      <c r="D115" s="14">
        <v>1236</v>
      </c>
      <c r="E115" s="14">
        <v>1395</v>
      </c>
      <c r="F115" s="52">
        <f t="shared" si="14"/>
        <v>361</v>
      </c>
      <c r="G115" s="74">
        <v>2053</v>
      </c>
      <c r="H115" s="14">
        <v>1442</v>
      </c>
      <c r="I115" s="14">
        <v>1542</v>
      </c>
      <c r="J115" s="14">
        <v>1560</v>
      </c>
      <c r="K115" s="65">
        <f t="shared" si="15"/>
        <v>118</v>
      </c>
      <c r="L115" s="99">
        <v>2199</v>
      </c>
      <c r="M115" s="14">
        <v>1562</v>
      </c>
      <c r="N115" s="14">
        <v>1562</v>
      </c>
      <c r="O115" s="15">
        <v>1562</v>
      </c>
      <c r="P115" s="100">
        <f t="shared" si="16"/>
        <v>0</v>
      </c>
      <c r="Q115" s="101">
        <v>2202</v>
      </c>
      <c r="R115" s="14">
        <v>1562</v>
      </c>
      <c r="S115" s="14">
        <v>1562</v>
      </c>
    </row>
    <row r="116" spans="1:20" s="19" customFormat="1" ht="15.75" x14ac:dyDescent="0.25">
      <c r="A116" s="27" t="s">
        <v>131</v>
      </c>
      <c r="B116" s="29">
        <v>1081</v>
      </c>
      <c r="C116" s="22">
        <v>1217</v>
      </c>
      <c r="D116" s="14">
        <v>1329</v>
      </c>
      <c r="E116" s="14">
        <v>1462</v>
      </c>
      <c r="F116" s="52">
        <f t="shared" si="14"/>
        <v>381</v>
      </c>
      <c r="G116" s="74">
        <v>1891</v>
      </c>
      <c r="H116" s="14">
        <v>1512</v>
      </c>
      <c r="I116" s="14">
        <v>1616</v>
      </c>
      <c r="J116" s="14">
        <v>1630</v>
      </c>
      <c r="K116" s="65">
        <f t="shared" si="15"/>
        <v>118</v>
      </c>
      <c r="L116" s="99">
        <v>2028</v>
      </c>
      <c r="M116" s="14">
        <v>1633</v>
      </c>
      <c r="N116" s="14">
        <v>1633</v>
      </c>
      <c r="O116" s="14">
        <v>1633</v>
      </c>
      <c r="P116" s="100">
        <f t="shared" si="16"/>
        <v>0</v>
      </c>
      <c r="Q116" s="101">
        <v>2031</v>
      </c>
      <c r="R116" s="14">
        <v>1633</v>
      </c>
      <c r="S116" s="14">
        <v>1633</v>
      </c>
    </row>
    <row r="117" spans="1:20" s="19" customFormat="1" ht="15.75" x14ac:dyDescent="0.25">
      <c r="A117" s="27" t="s">
        <v>132</v>
      </c>
      <c r="B117" s="29">
        <v>1048</v>
      </c>
      <c r="C117" s="22">
        <v>1202</v>
      </c>
      <c r="D117" s="14">
        <v>1349</v>
      </c>
      <c r="E117" s="14">
        <v>1490</v>
      </c>
      <c r="F117" s="52">
        <f t="shared" si="14"/>
        <v>442</v>
      </c>
      <c r="G117" s="74">
        <v>2232</v>
      </c>
      <c r="H117" s="14">
        <v>1546</v>
      </c>
      <c r="I117" s="14">
        <v>1614</v>
      </c>
      <c r="J117" s="14">
        <v>1623</v>
      </c>
      <c r="K117" s="65">
        <f t="shared" si="15"/>
        <v>77</v>
      </c>
      <c r="L117" s="99">
        <v>2335</v>
      </c>
      <c r="M117" s="14">
        <v>1626</v>
      </c>
      <c r="N117" s="14">
        <v>1626</v>
      </c>
      <c r="O117" s="14">
        <v>1626</v>
      </c>
      <c r="P117" s="100">
        <f t="shared" si="16"/>
        <v>0</v>
      </c>
      <c r="Q117" s="101">
        <v>2339</v>
      </c>
      <c r="R117" s="14">
        <v>1627</v>
      </c>
      <c r="S117" s="14">
        <v>1627</v>
      </c>
    </row>
    <row r="118" spans="1:20" s="19" customFormat="1" ht="15.75" x14ac:dyDescent="0.25">
      <c r="A118" s="27" t="s">
        <v>133</v>
      </c>
      <c r="B118" s="29">
        <v>855</v>
      </c>
      <c r="C118" s="22">
        <v>1006</v>
      </c>
      <c r="D118" s="14">
        <v>1119</v>
      </c>
      <c r="E118" s="14">
        <v>1244</v>
      </c>
      <c r="F118" s="52">
        <f t="shared" si="14"/>
        <v>389</v>
      </c>
      <c r="G118" s="74">
        <v>1306</v>
      </c>
      <c r="H118" s="14">
        <v>1287</v>
      </c>
      <c r="I118" s="14">
        <v>1325</v>
      </c>
      <c r="J118" s="14">
        <v>1335</v>
      </c>
      <c r="K118" s="65">
        <f t="shared" si="15"/>
        <v>48</v>
      </c>
      <c r="L118" s="99">
        <v>1367</v>
      </c>
      <c r="M118" s="14">
        <v>1337</v>
      </c>
      <c r="N118" s="14">
        <v>1337</v>
      </c>
      <c r="O118" s="14">
        <v>1337</v>
      </c>
      <c r="P118" s="100">
        <f t="shared" si="16"/>
        <v>0</v>
      </c>
      <c r="Q118" s="101">
        <v>1369</v>
      </c>
      <c r="R118" s="14">
        <v>1337</v>
      </c>
      <c r="S118" s="14">
        <v>1337</v>
      </c>
    </row>
    <row r="119" spans="1:20" s="19" customFormat="1" ht="15.75" x14ac:dyDescent="0.25">
      <c r="A119" s="27" t="s">
        <v>134</v>
      </c>
      <c r="B119" s="29">
        <v>454</v>
      </c>
      <c r="C119" s="22">
        <v>516</v>
      </c>
      <c r="D119" s="14">
        <v>549</v>
      </c>
      <c r="E119" s="14">
        <v>608</v>
      </c>
      <c r="F119" s="52">
        <f t="shared" si="14"/>
        <v>154</v>
      </c>
      <c r="G119" s="74">
        <v>625</v>
      </c>
      <c r="H119" s="14">
        <v>627</v>
      </c>
      <c r="I119" s="14">
        <v>676</v>
      </c>
      <c r="J119" s="14">
        <v>678</v>
      </c>
      <c r="K119" s="65">
        <f t="shared" si="15"/>
        <v>51</v>
      </c>
      <c r="L119" s="99">
        <v>686</v>
      </c>
      <c r="M119" s="14">
        <v>683</v>
      </c>
      <c r="N119" s="14">
        <v>684</v>
      </c>
      <c r="O119" s="14">
        <v>684</v>
      </c>
      <c r="P119" s="100">
        <f t="shared" si="16"/>
        <v>1</v>
      </c>
      <c r="Q119" s="101">
        <v>692</v>
      </c>
      <c r="R119" s="14">
        <v>684</v>
      </c>
      <c r="S119" s="14">
        <v>684</v>
      </c>
    </row>
    <row r="120" spans="1:20" s="19" customFormat="1" ht="15.75" x14ac:dyDescent="0.25">
      <c r="A120" s="27" t="s">
        <v>135</v>
      </c>
      <c r="B120" s="29">
        <v>831</v>
      </c>
      <c r="C120" s="22">
        <v>944</v>
      </c>
      <c r="D120" s="14">
        <v>1030</v>
      </c>
      <c r="E120" s="14">
        <v>1149</v>
      </c>
      <c r="F120" s="52">
        <f t="shared" si="14"/>
        <v>318</v>
      </c>
      <c r="G120" s="74">
        <v>1224</v>
      </c>
      <c r="H120" s="14">
        <v>1190</v>
      </c>
      <c r="I120" s="14">
        <v>1270</v>
      </c>
      <c r="J120" s="14">
        <v>1275</v>
      </c>
      <c r="K120" s="65">
        <f t="shared" si="15"/>
        <v>85</v>
      </c>
      <c r="L120" s="99">
        <v>1322</v>
      </c>
      <c r="M120" s="14">
        <v>1276</v>
      </c>
      <c r="N120" s="14">
        <v>1276</v>
      </c>
      <c r="O120" s="14">
        <v>1276</v>
      </c>
      <c r="P120" s="100">
        <f t="shared" si="16"/>
        <v>0</v>
      </c>
      <c r="Q120" s="101">
        <v>1323</v>
      </c>
      <c r="R120" s="14">
        <v>1276</v>
      </c>
      <c r="S120" s="14">
        <v>1276</v>
      </c>
    </row>
    <row r="121" spans="1:20" s="19" customFormat="1" ht="15.75" x14ac:dyDescent="0.25">
      <c r="A121" s="27" t="s">
        <v>136</v>
      </c>
      <c r="B121" s="29">
        <v>740</v>
      </c>
      <c r="C121" s="22">
        <v>854</v>
      </c>
      <c r="D121" s="14">
        <v>918</v>
      </c>
      <c r="E121" s="14">
        <v>1038</v>
      </c>
      <c r="F121" s="52">
        <f t="shared" si="14"/>
        <v>298</v>
      </c>
      <c r="G121" s="74">
        <v>1099</v>
      </c>
      <c r="H121" s="14">
        <v>1075</v>
      </c>
      <c r="I121" s="14">
        <v>1132</v>
      </c>
      <c r="J121" s="14">
        <v>1139</v>
      </c>
      <c r="K121" s="65">
        <f t="shared" si="15"/>
        <v>64</v>
      </c>
      <c r="L121" s="99">
        <v>1176</v>
      </c>
      <c r="M121" s="14">
        <v>1141</v>
      </c>
      <c r="N121" s="14">
        <v>1141</v>
      </c>
      <c r="O121" s="14">
        <v>1141</v>
      </c>
      <c r="P121" s="100">
        <f t="shared" si="16"/>
        <v>0</v>
      </c>
      <c r="Q121" s="101">
        <v>1178</v>
      </c>
      <c r="R121" s="14">
        <v>1141</v>
      </c>
      <c r="S121" s="14">
        <v>1140</v>
      </c>
    </row>
    <row r="122" spans="1:20" s="19" customFormat="1" x14ac:dyDescent="0.25">
      <c r="A122" s="17" t="s">
        <v>361</v>
      </c>
      <c r="B122" s="53"/>
      <c r="C122" s="53"/>
      <c r="D122" s="18"/>
      <c r="E122" s="18"/>
      <c r="F122" s="52"/>
      <c r="G122" s="74"/>
      <c r="H122" s="18"/>
      <c r="I122" s="18"/>
      <c r="J122" s="18"/>
      <c r="K122" s="65"/>
      <c r="L122" s="99"/>
      <c r="M122" s="18"/>
      <c r="N122" s="18"/>
      <c r="O122" s="18"/>
      <c r="P122" s="100"/>
      <c r="Q122" s="101"/>
      <c r="R122" s="18"/>
      <c r="S122" s="18"/>
    </row>
    <row r="123" spans="1:20" s="19" customFormat="1" x14ac:dyDescent="0.25">
      <c r="A123" s="28" t="s">
        <v>38</v>
      </c>
      <c r="B123" s="79">
        <v>3792</v>
      </c>
      <c r="C123" s="22">
        <v>3846</v>
      </c>
      <c r="D123" s="14">
        <v>3871</v>
      </c>
      <c r="E123" s="80">
        <v>4061</v>
      </c>
      <c r="F123" s="72">
        <f>E123-B123</f>
        <v>269</v>
      </c>
      <c r="G123" s="73">
        <v>11387</v>
      </c>
      <c r="H123" s="14">
        <v>4195</v>
      </c>
      <c r="I123" s="14">
        <v>4307</v>
      </c>
      <c r="J123" s="110">
        <v>4321</v>
      </c>
      <c r="K123" s="102">
        <f>SUM(J123-H123)</f>
        <v>126</v>
      </c>
      <c r="L123" s="103">
        <v>11890</v>
      </c>
      <c r="M123" s="14">
        <v>4389</v>
      </c>
      <c r="N123" s="14">
        <v>4394</v>
      </c>
      <c r="O123" s="110">
        <v>4394</v>
      </c>
      <c r="P123" s="104">
        <f>SUM(O123-M123)</f>
        <v>5</v>
      </c>
      <c r="Q123" s="105">
        <v>12201</v>
      </c>
      <c r="R123" s="14">
        <v>4516</v>
      </c>
      <c r="S123" s="14">
        <v>4718</v>
      </c>
      <c r="T123"/>
    </row>
    <row r="124" spans="1:20" s="19" customFormat="1" x14ac:dyDescent="0.25">
      <c r="A124" s="17" t="s">
        <v>362</v>
      </c>
      <c r="B124" s="76">
        <f>SUM(B125:B137)</f>
        <v>6889</v>
      </c>
      <c r="C124" s="53"/>
      <c r="D124" s="18"/>
      <c r="E124" s="77">
        <f>SUM(E125:E137)</f>
        <v>7434</v>
      </c>
      <c r="F124" s="72">
        <f>SUM(F125:F137)</f>
        <v>545</v>
      </c>
      <c r="G124" s="73">
        <f>SUM(G125:G137)</f>
        <v>16102</v>
      </c>
      <c r="H124" s="18"/>
      <c r="I124" s="18"/>
      <c r="J124" s="76">
        <f>SUM(J125:J137)</f>
        <v>7996</v>
      </c>
      <c r="K124" s="102">
        <f>SUM(K125:K137)</f>
        <v>354</v>
      </c>
      <c r="L124" s="103">
        <f>SUM(L125:L137)</f>
        <v>16908</v>
      </c>
      <c r="M124" s="18"/>
      <c r="N124" s="18"/>
      <c r="O124" s="76">
        <f>SUM(O125:O137)</f>
        <v>8918</v>
      </c>
      <c r="P124" s="104">
        <f>SUM(P125:P137)</f>
        <v>339</v>
      </c>
      <c r="Q124" s="105">
        <f>SUM(Q125:Q137)</f>
        <v>18775</v>
      </c>
      <c r="R124" s="18"/>
      <c r="S124" s="18"/>
    </row>
    <row r="125" spans="1:20" s="19" customFormat="1" x14ac:dyDescent="0.25">
      <c r="A125" s="20" t="s">
        <v>39</v>
      </c>
      <c r="B125" s="29">
        <v>5113</v>
      </c>
      <c r="C125" s="22">
        <v>5174</v>
      </c>
      <c r="D125" s="14">
        <v>5284</v>
      </c>
      <c r="E125" s="14">
        <v>5489</v>
      </c>
      <c r="F125" s="52">
        <f t="shared" ref="F125:F137" si="17">E125-B125</f>
        <v>376</v>
      </c>
      <c r="G125" s="74">
        <v>13936</v>
      </c>
      <c r="H125" s="14">
        <v>5674</v>
      </c>
      <c r="I125" s="14">
        <v>5674</v>
      </c>
      <c r="J125" s="14">
        <v>5997</v>
      </c>
      <c r="K125" s="65">
        <f t="shared" ref="K125:K137" si="18">SUM(J125-H125)</f>
        <v>323</v>
      </c>
      <c r="L125" s="99">
        <v>14683</v>
      </c>
      <c r="M125" s="14">
        <v>6577</v>
      </c>
      <c r="N125" s="14">
        <v>6749</v>
      </c>
      <c r="O125" s="14">
        <v>6829</v>
      </c>
      <c r="P125" s="100">
        <f t="shared" ref="P125:P131" si="19">SUM(O125-M125)</f>
        <v>252</v>
      </c>
      <c r="Q125" s="101">
        <v>16452</v>
      </c>
      <c r="R125" s="14">
        <v>7007</v>
      </c>
      <c r="S125" s="14">
        <v>7186</v>
      </c>
      <c r="T125"/>
    </row>
    <row r="126" spans="1:20" s="23" customFormat="1" x14ac:dyDescent="0.25">
      <c r="A126" s="21" t="s">
        <v>139</v>
      </c>
      <c r="B126" s="29">
        <v>110</v>
      </c>
      <c r="C126" s="22">
        <v>110</v>
      </c>
      <c r="D126" s="22">
        <v>110</v>
      </c>
      <c r="E126" s="22">
        <v>110</v>
      </c>
      <c r="F126" s="52">
        <f t="shared" si="17"/>
        <v>0</v>
      </c>
      <c r="G126" s="74">
        <v>124</v>
      </c>
      <c r="H126" s="22">
        <v>110</v>
      </c>
      <c r="I126" s="22">
        <v>110</v>
      </c>
      <c r="J126" s="22">
        <v>110</v>
      </c>
      <c r="K126" s="65">
        <f t="shared" si="18"/>
        <v>0</v>
      </c>
      <c r="L126" s="99">
        <v>124</v>
      </c>
      <c r="M126" s="22">
        <v>110</v>
      </c>
      <c r="N126" s="22">
        <v>150</v>
      </c>
      <c r="O126" s="22">
        <v>180</v>
      </c>
      <c r="P126" s="106">
        <f t="shared" si="19"/>
        <v>70</v>
      </c>
      <c r="Q126" s="107">
        <v>198</v>
      </c>
      <c r="R126" s="22">
        <v>180</v>
      </c>
      <c r="S126" s="22">
        <v>180</v>
      </c>
    </row>
    <row r="127" spans="1:20" s="23" customFormat="1" x14ac:dyDescent="0.25">
      <c r="A127" s="21" t="s">
        <v>140</v>
      </c>
      <c r="B127" s="29">
        <v>30</v>
      </c>
      <c r="C127" s="22">
        <v>30</v>
      </c>
      <c r="D127" s="22">
        <v>30</v>
      </c>
      <c r="E127" s="22">
        <v>30</v>
      </c>
      <c r="F127" s="52">
        <f t="shared" si="17"/>
        <v>0</v>
      </c>
      <c r="G127" s="74">
        <v>40</v>
      </c>
      <c r="H127" s="22">
        <v>52</v>
      </c>
      <c r="I127" s="22">
        <v>52</v>
      </c>
      <c r="J127" s="22">
        <v>52</v>
      </c>
      <c r="K127" s="65">
        <f t="shared" si="18"/>
        <v>0</v>
      </c>
      <c r="L127" s="99">
        <v>71</v>
      </c>
      <c r="M127" s="22">
        <v>52</v>
      </c>
      <c r="N127" s="22">
        <v>69</v>
      </c>
      <c r="O127" s="22">
        <v>69</v>
      </c>
      <c r="P127" s="106">
        <f t="shared" si="19"/>
        <v>17</v>
      </c>
      <c r="Q127" s="107">
        <v>90</v>
      </c>
      <c r="R127" s="22">
        <v>69</v>
      </c>
      <c r="S127" s="22">
        <v>70</v>
      </c>
    </row>
    <row r="128" spans="1:20" s="23" customFormat="1" x14ac:dyDescent="0.25">
      <c r="A128" s="21" t="s">
        <v>141</v>
      </c>
      <c r="B128" s="29">
        <v>240</v>
      </c>
      <c r="C128" s="22">
        <v>240</v>
      </c>
      <c r="D128" s="22">
        <v>240</v>
      </c>
      <c r="E128" s="22">
        <v>240</v>
      </c>
      <c r="F128" s="52">
        <f t="shared" si="17"/>
        <v>0</v>
      </c>
      <c r="G128" s="74">
        <v>256</v>
      </c>
      <c r="H128" s="22">
        <v>240</v>
      </c>
      <c r="I128" s="22">
        <v>240</v>
      </c>
      <c r="J128" s="22">
        <v>240</v>
      </c>
      <c r="K128" s="65">
        <f t="shared" si="18"/>
        <v>0</v>
      </c>
      <c r="L128" s="99">
        <v>256</v>
      </c>
      <c r="M128" s="22">
        <v>240</v>
      </c>
      <c r="N128" s="22">
        <v>240</v>
      </c>
      <c r="O128" s="22">
        <v>240</v>
      </c>
      <c r="P128" s="106">
        <f t="shared" si="19"/>
        <v>0</v>
      </c>
      <c r="Q128" s="107">
        <v>256</v>
      </c>
      <c r="R128" s="45">
        <v>239</v>
      </c>
      <c r="S128" s="22">
        <v>267</v>
      </c>
    </row>
    <row r="129" spans="1:20" s="23" customFormat="1" x14ac:dyDescent="0.25">
      <c r="A129" s="21" t="s">
        <v>142</v>
      </c>
      <c r="B129" s="29">
        <v>685</v>
      </c>
      <c r="C129" s="22">
        <v>685</v>
      </c>
      <c r="D129" s="22">
        <v>702</v>
      </c>
      <c r="E129" s="22">
        <v>780</v>
      </c>
      <c r="F129" s="52">
        <f t="shared" si="17"/>
        <v>95</v>
      </c>
      <c r="G129" s="74">
        <v>845</v>
      </c>
      <c r="H129" s="22">
        <v>781</v>
      </c>
      <c r="I129" s="22">
        <v>782</v>
      </c>
      <c r="J129" s="22">
        <v>787</v>
      </c>
      <c r="K129" s="65">
        <f t="shared" si="18"/>
        <v>6</v>
      </c>
      <c r="L129" s="99">
        <v>849</v>
      </c>
      <c r="M129" s="22">
        <v>790</v>
      </c>
      <c r="N129" s="22">
        <v>790</v>
      </c>
      <c r="O129" s="22">
        <v>790</v>
      </c>
      <c r="P129" s="106">
        <f t="shared" si="19"/>
        <v>0</v>
      </c>
      <c r="Q129" s="107">
        <v>854</v>
      </c>
      <c r="R129" s="22">
        <v>840</v>
      </c>
      <c r="S129" s="22">
        <v>914</v>
      </c>
    </row>
    <row r="130" spans="1:20" s="23" customFormat="1" x14ac:dyDescent="0.25">
      <c r="A130" s="21" t="s">
        <v>143</v>
      </c>
      <c r="B130" s="29">
        <v>74</v>
      </c>
      <c r="C130" s="22">
        <v>74</v>
      </c>
      <c r="D130" s="22">
        <v>74</v>
      </c>
      <c r="E130" s="22">
        <v>74</v>
      </c>
      <c r="F130" s="52">
        <f t="shared" si="17"/>
        <v>0</v>
      </c>
      <c r="G130" s="74">
        <v>77</v>
      </c>
      <c r="H130" s="22">
        <v>74</v>
      </c>
      <c r="I130" s="22">
        <v>74</v>
      </c>
      <c r="J130" s="22">
        <v>74</v>
      </c>
      <c r="K130" s="65">
        <f t="shared" si="18"/>
        <v>0</v>
      </c>
      <c r="L130" s="99">
        <v>77</v>
      </c>
      <c r="M130" s="22">
        <v>74</v>
      </c>
      <c r="N130" s="22">
        <v>74</v>
      </c>
      <c r="O130" s="22">
        <v>74</v>
      </c>
      <c r="P130" s="106">
        <f t="shared" si="19"/>
        <v>0</v>
      </c>
      <c r="Q130" s="107">
        <v>77</v>
      </c>
      <c r="R130" s="22">
        <v>74</v>
      </c>
      <c r="S130" s="22">
        <v>74</v>
      </c>
    </row>
    <row r="131" spans="1:20" s="23" customFormat="1" x14ac:dyDescent="0.25">
      <c r="A131" s="21" t="s">
        <v>144</v>
      </c>
      <c r="B131" s="29">
        <v>77</v>
      </c>
      <c r="C131" s="22">
        <v>77</v>
      </c>
      <c r="D131" s="22">
        <v>77</v>
      </c>
      <c r="E131" s="22">
        <v>77</v>
      </c>
      <c r="F131" s="52">
        <f t="shared" si="17"/>
        <v>0</v>
      </c>
      <c r="G131" s="74">
        <v>87</v>
      </c>
      <c r="H131" s="22">
        <v>77</v>
      </c>
      <c r="I131" s="22">
        <v>77</v>
      </c>
      <c r="J131" s="22">
        <v>77</v>
      </c>
      <c r="K131" s="65">
        <f t="shared" si="18"/>
        <v>0</v>
      </c>
      <c r="L131" s="99">
        <v>87</v>
      </c>
      <c r="M131" s="22">
        <v>77</v>
      </c>
      <c r="N131" s="22">
        <v>77</v>
      </c>
      <c r="O131" s="22">
        <v>77</v>
      </c>
      <c r="P131" s="106">
        <f t="shared" si="19"/>
        <v>0</v>
      </c>
      <c r="Q131" s="107">
        <v>87</v>
      </c>
      <c r="R131" s="22">
        <v>77</v>
      </c>
      <c r="S131" s="22">
        <v>77</v>
      </c>
    </row>
    <row r="132" spans="1:20" s="23" customFormat="1" x14ac:dyDescent="0.25">
      <c r="A132" s="21" t="s">
        <v>145</v>
      </c>
      <c r="B132" s="29">
        <v>115</v>
      </c>
      <c r="C132" s="22">
        <v>115</v>
      </c>
      <c r="D132" s="22">
        <v>115</v>
      </c>
      <c r="E132" s="22">
        <v>115</v>
      </c>
      <c r="F132" s="52">
        <f t="shared" si="17"/>
        <v>0</v>
      </c>
      <c r="G132" s="74">
        <v>118</v>
      </c>
      <c r="H132" s="22">
        <v>115</v>
      </c>
      <c r="I132" s="22">
        <v>115</v>
      </c>
      <c r="J132" s="22">
        <v>115</v>
      </c>
      <c r="K132" s="65">
        <f t="shared" si="18"/>
        <v>0</v>
      </c>
      <c r="L132" s="99">
        <v>118</v>
      </c>
      <c r="M132" s="22">
        <v>115</v>
      </c>
      <c r="N132" s="22">
        <v>115</v>
      </c>
      <c r="O132" s="22">
        <v>115</v>
      </c>
      <c r="P132" s="106">
        <v>0</v>
      </c>
      <c r="Q132" s="107">
        <v>118</v>
      </c>
      <c r="R132" s="22">
        <v>115</v>
      </c>
      <c r="S132" s="22">
        <v>115</v>
      </c>
    </row>
    <row r="133" spans="1:20" s="23" customFormat="1" x14ac:dyDescent="0.25">
      <c r="A133" s="21" t="s">
        <v>146</v>
      </c>
      <c r="B133" s="29">
        <v>70</v>
      </c>
      <c r="C133" s="22">
        <v>70</v>
      </c>
      <c r="D133" s="22">
        <v>70</v>
      </c>
      <c r="E133" s="22">
        <v>70</v>
      </c>
      <c r="F133" s="52">
        <f t="shared" si="17"/>
        <v>0</v>
      </c>
      <c r="G133" s="74">
        <v>88</v>
      </c>
      <c r="H133" s="22">
        <v>70</v>
      </c>
      <c r="I133" s="22">
        <v>70</v>
      </c>
      <c r="J133" s="22">
        <v>70</v>
      </c>
      <c r="K133" s="65">
        <f t="shared" si="18"/>
        <v>0</v>
      </c>
      <c r="L133" s="99">
        <v>88</v>
      </c>
      <c r="M133" s="22">
        <v>70</v>
      </c>
      <c r="N133" s="22">
        <v>70</v>
      </c>
      <c r="O133" s="22">
        <v>70</v>
      </c>
      <c r="P133" s="106">
        <f>SUM(O133-M133)</f>
        <v>0</v>
      </c>
      <c r="Q133" s="107">
        <v>88</v>
      </c>
      <c r="R133" s="22">
        <v>70</v>
      </c>
      <c r="S133" s="22">
        <v>70</v>
      </c>
    </row>
    <row r="134" spans="1:20" s="23" customFormat="1" x14ac:dyDescent="0.25">
      <c r="A134" s="21" t="s">
        <v>363</v>
      </c>
      <c r="B134" s="29">
        <v>61</v>
      </c>
      <c r="C134" s="22">
        <v>61</v>
      </c>
      <c r="D134" s="22">
        <v>61</v>
      </c>
      <c r="E134" s="22">
        <v>61</v>
      </c>
      <c r="F134" s="52">
        <f t="shared" si="17"/>
        <v>0</v>
      </c>
      <c r="G134" s="74">
        <v>61</v>
      </c>
      <c r="H134" s="22">
        <v>61</v>
      </c>
      <c r="I134" s="22">
        <v>61</v>
      </c>
      <c r="J134" s="22">
        <v>61</v>
      </c>
      <c r="K134" s="65">
        <f t="shared" si="18"/>
        <v>0</v>
      </c>
      <c r="L134" s="99">
        <v>61</v>
      </c>
      <c r="M134" s="22">
        <v>61</v>
      </c>
      <c r="N134" s="22">
        <v>61</v>
      </c>
      <c r="O134" s="22">
        <v>61</v>
      </c>
      <c r="P134" s="106">
        <f>SUM(O134-M134)</f>
        <v>0</v>
      </c>
      <c r="Q134" s="107">
        <v>61</v>
      </c>
      <c r="R134" s="22">
        <v>61</v>
      </c>
      <c r="S134" s="22">
        <v>61</v>
      </c>
    </row>
    <row r="135" spans="1:20" s="23" customFormat="1" x14ac:dyDescent="0.25">
      <c r="A135" s="21" t="s">
        <v>148</v>
      </c>
      <c r="B135" s="29">
        <v>36</v>
      </c>
      <c r="C135" s="22">
        <v>36</v>
      </c>
      <c r="D135" s="22">
        <v>36</v>
      </c>
      <c r="E135" s="22">
        <v>36</v>
      </c>
      <c r="F135" s="52">
        <f t="shared" si="17"/>
        <v>0</v>
      </c>
      <c r="G135" s="74">
        <v>40</v>
      </c>
      <c r="H135" s="22">
        <v>36</v>
      </c>
      <c r="I135" s="22">
        <v>36</v>
      </c>
      <c r="J135" s="22">
        <v>61</v>
      </c>
      <c r="K135" s="65">
        <f t="shared" si="18"/>
        <v>25</v>
      </c>
      <c r="L135" s="99">
        <v>65</v>
      </c>
      <c r="M135" s="22">
        <v>61</v>
      </c>
      <c r="N135" s="22">
        <v>61</v>
      </c>
      <c r="O135" s="22">
        <v>61</v>
      </c>
      <c r="P135" s="106">
        <f>SUM(O135-M135)</f>
        <v>0</v>
      </c>
      <c r="Q135" s="107">
        <v>65</v>
      </c>
      <c r="R135" s="22">
        <v>61</v>
      </c>
      <c r="S135" s="22">
        <v>69</v>
      </c>
    </row>
    <row r="136" spans="1:20" s="23" customFormat="1" x14ac:dyDescent="0.25">
      <c r="A136" s="21" t="s">
        <v>364</v>
      </c>
      <c r="B136" s="29">
        <v>210</v>
      </c>
      <c r="C136" s="22">
        <v>210</v>
      </c>
      <c r="D136" s="22">
        <v>210</v>
      </c>
      <c r="E136" s="22">
        <v>210</v>
      </c>
      <c r="F136" s="52">
        <f t="shared" si="17"/>
        <v>0</v>
      </c>
      <c r="G136" s="74">
        <v>258</v>
      </c>
      <c r="H136" s="22">
        <v>210</v>
      </c>
      <c r="I136" s="29">
        <v>210</v>
      </c>
      <c r="J136" s="22">
        <v>210</v>
      </c>
      <c r="K136" s="65">
        <f t="shared" si="18"/>
        <v>0</v>
      </c>
      <c r="L136" s="99">
        <v>258</v>
      </c>
      <c r="M136" s="22">
        <v>210</v>
      </c>
      <c r="N136" s="22">
        <v>210</v>
      </c>
      <c r="O136" s="22">
        <v>210</v>
      </c>
      <c r="P136" s="106">
        <f>SUM(O136-M136)</f>
        <v>0</v>
      </c>
      <c r="Q136" s="107">
        <v>258</v>
      </c>
      <c r="R136" s="22">
        <v>210</v>
      </c>
      <c r="S136" s="22">
        <v>305</v>
      </c>
    </row>
    <row r="137" spans="1:20" s="23" customFormat="1" x14ac:dyDescent="0.25">
      <c r="A137" s="21" t="s">
        <v>150</v>
      </c>
      <c r="B137" s="29">
        <v>68</v>
      </c>
      <c r="C137" s="22">
        <v>143</v>
      </c>
      <c r="D137" s="22">
        <v>143</v>
      </c>
      <c r="E137" s="54">
        <v>142</v>
      </c>
      <c r="F137" s="52">
        <f t="shared" si="17"/>
        <v>74</v>
      </c>
      <c r="G137" s="74">
        <v>172</v>
      </c>
      <c r="H137" s="22">
        <v>142</v>
      </c>
      <c r="I137" s="22">
        <v>142</v>
      </c>
      <c r="J137" s="22">
        <v>142</v>
      </c>
      <c r="K137" s="65">
        <f t="shared" si="18"/>
        <v>0</v>
      </c>
      <c r="L137" s="99">
        <v>171</v>
      </c>
      <c r="M137" s="22">
        <v>142</v>
      </c>
      <c r="N137" s="22">
        <v>142</v>
      </c>
      <c r="O137" s="22">
        <v>142</v>
      </c>
      <c r="P137" s="106">
        <f>SUM(O137-M137)</f>
        <v>0</v>
      </c>
      <c r="Q137" s="107">
        <v>171</v>
      </c>
      <c r="R137" s="22">
        <v>142</v>
      </c>
      <c r="S137" s="22">
        <v>142</v>
      </c>
    </row>
    <row r="138" spans="1:20" s="19" customFormat="1" x14ac:dyDescent="0.25">
      <c r="A138" s="17" t="s">
        <v>365</v>
      </c>
      <c r="B138" s="53"/>
      <c r="C138" s="53"/>
      <c r="D138" s="18"/>
      <c r="E138" s="18"/>
      <c r="F138" s="52"/>
      <c r="G138" s="74"/>
      <c r="H138" s="18"/>
      <c r="I138" s="18"/>
      <c r="J138" s="18"/>
      <c r="K138" s="65"/>
      <c r="L138" s="99"/>
      <c r="M138" s="18"/>
      <c r="N138" s="18"/>
      <c r="O138" s="18"/>
      <c r="P138" s="100"/>
      <c r="Q138" s="101"/>
      <c r="R138" s="18"/>
      <c r="S138" s="18"/>
    </row>
    <row r="139" spans="1:20" s="19" customFormat="1" x14ac:dyDescent="0.25">
      <c r="A139" s="20" t="s">
        <v>152</v>
      </c>
      <c r="B139" s="79">
        <v>1850</v>
      </c>
      <c r="C139" s="22">
        <v>1897</v>
      </c>
      <c r="D139" s="14">
        <v>2047</v>
      </c>
      <c r="E139" s="80">
        <v>2218</v>
      </c>
      <c r="F139" s="72">
        <f>E139-B139</f>
        <v>368</v>
      </c>
      <c r="G139" s="73">
        <v>6174</v>
      </c>
      <c r="H139" s="14">
        <v>2404</v>
      </c>
      <c r="I139" s="14">
        <v>2491</v>
      </c>
      <c r="J139" s="110">
        <v>2576</v>
      </c>
      <c r="K139" s="102">
        <f>SUM(J139-H139)</f>
        <v>172</v>
      </c>
      <c r="L139" s="103">
        <v>7161</v>
      </c>
      <c r="M139" s="15">
        <v>2636</v>
      </c>
      <c r="N139" s="14">
        <v>2899</v>
      </c>
      <c r="O139" s="110">
        <v>2922</v>
      </c>
      <c r="P139" s="104">
        <f>SUM(O139-M139)</f>
        <v>286</v>
      </c>
      <c r="Q139" s="105">
        <v>8231</v>
      </c>
      <c r="R139" s="14">
        <v>3094</v>
      </c>
      <c r="S139" s="14">
        <v>3286</v>
      </c>
      <c r="T139"/>
    </row>
    <row r="140" spans="1:20" s="19" customFormat="1" x14ac:dyDescent="0.25">
      <c r="A140" s="17" t="s">
        <v>366</v>
      </c>
      <c r="B140" s="76">
        <f>SUM(B141:B148)</f>
        <v>8511</v>
      </c>
      <c r="C140" s="53"/>
      <c r="D140" s="18"/>
      <c r="E140" s="77">
        <f>SUM(E141:E148)</f>
        <v>11701</v>
      </c>
      <c r="F140" s="72">
        <f>SUM(F141:F148)</f>
        <v>3190</v>
      </c>
      <c r="G140" s="73">
        <f>SUM(G141:G148)</f>
        <v>14404</v>
      </c>
      <c r="H140" s="18"/>
      <c r="I140" s="18"/>
      <c r="J140" s="76">
        <f>SUM(J141:J148)</f>
        <v>14538</v>
      </c>
      <c r="K140" s="102">
        <f>SUM(K141:K148)</f>
        <v>1991</v>
      </c>
      <c r="L140" s="103">
        <f>SUM(L141:L148)</f>
        <v>17323</v>
      </c>
      <c r="M140" s="18"/>
      <c r="N140" s="18"/>
      <c r="O140" s="76">
        <f>SUM(O141:O148)</f>
        <v>15626</v>
      </c>
      <c r="P140" s="104">
        <f>SUM(P141:P148)</f>
        <v>743</v>
      </c>
      <c r="Q140" s="105">
        <f>SUM(Q141:Q148)</f>
        <v>18632</v>
      </c>
      <c r="R140" s="18"/>
      <c r="S140" s="18"/>
    </row>
    <row r="141" spans="1:20" s="19" customFormat="1" x14ac:dyDescent="0.25">
      <c r="A141" s="20" t="s">
        <v>41</v>
      </c>
      <c r="B141" s="29">
        <v>6032</v>
      </c>
      <c r="C141" s="22">
        <v>6533</v>
      </c>
      <c r="D141" s="14">
        <v>6953</v>
      </c>
      <c r="E141" s="14">
        <v>7391</v>
      </c>
      <c r="F141" s="52">
        <f t="shared" ref="F141:F148" si="20">E141-B141</f>
        <v>1359</v>
      </c>
      <c r="G141" s="74">
        <v>9820</v>
      </c>
      <c r="H141" s="15">
        <v>7699</v>
      </c>
      <c r="I141" s="14">
        <v>7994</v>
      </c>
      <c r="J141" s="14">
        <v>8504</v>
      </c>
      <c r="K141" s="65">
        <f t="shared" ref="K141:K148" si="21">SUM(J141-H141)</f>
        <v>805</v>
      </c>
      <c r="L141" s="99">
        <v>11075</v>
      </c>
      <c r="M141" s="15">
        <v>8654</v>
      </c>
      <c r="N141" s="15">
        <v>8874</v>
      </c>
      <c r="O141" s="15">
        <v>8904</v>
      </c>
      <c r="P141" s="100">
        <f t="shared" ref="P141:P148" si="22">SUM(O141-M141)</f>
        <v>250</v>
      </c>
      <c r="Q141" s="101">
        <v>11624</v>
      </c>
      <c r="R141" s="15">
        <v>9144</v>
      </c>
      <c r="S141" s="15">
        <v>9234</v>
      </c>
      <c r="T141"/>
    </row>
    <row r="142" spans="1:20" s="19" customFormat="1" x14ac:dyDescent="0.25">
      <c r="A142" s="21" t="s">
        <v>367</v>
      </c>
      <c r="B142" s="29">
        <v>404</v>
      </c>
      <c r="C142" s="29">
        <v>404</v>
      </c>
      <c r="D142" s="15">
        <v>421</v>
      </c>
      <c r="E142" s="15">
        <v>447</v>
      </c>
      <c r="F142" s="52">
        <f t="shared" si="20"/>
        <v>43</v>
      </c>
      <c r="G142" s="74">
        <v>456</v>
      </c>
      <c r="H142" s="43">
        <v>445</v>
      </c>
      <c r="I142" s="15">
        <v>474</v>
      </c>
      <c r="J142" s="15">
        <v>492</v>
      </c>
      <c r="K142" s="65">
        <f t="shared" si="21"/>
        <v>47</v>
      </c>
      <c r="L142" s="99">
        <v>505</v>
      </c>
      <c r="M142" s="15">
        <v>493</v>
      </c>
      <c r="N142" s="15">
        <v>522</v>
      </c>
      <c r="O142" s="15">
        <v>522</v>
      </c>
      <c r="P142" s="100">
        <f t="shared" si="22"/>
        <v>29</v>
      </c>
      <c r="Q142" s="101">
        <v>533</v>
      </c>
      <c r="R142" s="15">
        <v>553</v>
      </c>
      <c r="S142" s="15">
        <v>574</v>
      </c>
    </row>
    <row r="143" spans="1:20" s="19" customFormat="1" x14ac:dyDescent="0.25">
      <c r="A143" s="21" t="s">
        <v>368</v>
      </c>
      <c r="B143" s="29">
        <v>411</v>
      </c>
      <c r="C143" s="29">
        <v>410</v>
      </c>
      <c r="D143" s="15">
        <v>551</v>
      </c>
      <c r="E143" s="15">
        <v>718</v>
      </c>
      <c r="F143" s="52">
        <f t="shared" si="20"/>
        <v>307</v>
      </c>
      <c r="G143" s="74">
        <v>728</v>
      </c>
      <c r="H143" s="15">
        <v>832</v>
      </c>
      <c r="I143" s="43">
        <v>830</v>
      </c>
      <c r="J143" s="15">
        <v>1001</v>
      </c>
      <c r="K143" s="65">
        <f t="shared" si="21"/>
        <v>169</v>
      </c>
      <c r="L143" s="99">
        <v>1000</v>
      </c>
      <c r="M143" s="15">
        <v>1056</v>
      </c>
      <c r="N143" s="15">
        <v>1056</v>
      </c>
      <c r="O143" s="15">
        <v>1080</v>
      </c>
      <c r="P143" s="100">
        <f t="shared" si="22"/>
        <v>24</v>
      </c>
      <c r="Q143" s="101">
        <v>1078</v>
      </c>
      <c r="R143" s="15">
        <v>1080</v>
      </c>
      <c r="S143" s="15">
        <v>1078</v>
      </c>
    </row>
    <row r="144" spans="1:20" s="19" customFormat="1" x14ac:dyDescent="0.25">
      <c r="A144" s="21" t="s">
        <v>369</v>
      </c>
      <c r="B144" s="29">
        <v>366</v>
      </c>
      <c r="C144" s="29">
        <v>460</v>
      </c>
      <c r="D144" s="15">
        <v>548</v>
      </c>
      <c r="E144" s="15">
        <v>647</v>
      </c>
      <c r="F144" s="52">
        <f t="shared" si="20"/>
        <v>281</v>
      </c>
      <c r="G144" s="74">
        <v>720</v>
      </c>
      <c r="H144" s="15">
        <v>716</v>
      </c>
      <c r="I144" s="15">
        <v>833</v>
      </c>
      <c r="J144" s="15">
        <v>920</v>
      </c>
      <c r="K144" s="65">
        <f t="shared" si="21"/>
        <v>204</v>
      </c>
      <c r="L144" s="99">
        <v>924</v>
      </c>
      <c r="M144" s="15">
        <v>1007</v>
      </c>
      <c r="N144" s="15">
        <v>1099</v>
      </c>
      <c r="O144" s="15">
        <v>1099</v>
      </c>
      <c r="P144" s="100">
        <f t="shared" si="22"/>
        <v>92</v>
      </c>
      <c r="Q144" s="101">
        <v>1151</v>
      </c>
      <c r="R144" s="15">
        <v>1181</v>
      </c>
      <c r="S144" s="15">
        <v>1179</v>
      </c>
    </row>
    <row r="145" spans="1:20" s="19" customFormat="1" x14ac:dyDescent="0.25">
      <c r="A145" s="21" t="s">
        <v>370</v>
      </c>
      <c r="B145" s="29">
        <v>186</v>
      </c>
      <c r="C145" s="29">
        <v>270</v>
      </c>
      <c r="D145" s="15">
        <v>344</v>
      </c>
      <c r="E145" s="15">
        <v>379</v>
      </c>
      <c r="F145" s="52">
        <f t="shared" si="20"/>
        <v>193</v>
      </c>
      <c r="G145" s="74">
        <v>400</v>
      </c>
      <c r="H145" s="15">
        <v>428</v>
      </c>
      <c r="I145" s="15">
        <v>429</v>
      </c>
      <c r="J145" s="15">
        <v>429</v>
      </c>
      <c r="K145" s="65">
        <f t="shared" si="21"/>
        <v>1</v>
      </c>
      <c r="L145" s="99">
        <v>432</v>
      </c>
      <c r="M145" s="15">
        <v>430</v>
      </c>
      <c r="N145" s="15">
        <v>430</v>
      </c>
      <c r="O145" s="15">
        <v>430</v>
      </c>
      <c r="P145" s="100">
        <f t="shared" si="22"/>
        <v>0</v>
      </c>
      <c r="Q145" s="101">
        <v>433</v>
      </c>
      <c r="R145" s="15">
        <v>514</v>
      </c>
      <c r="S145" s="15">
        <v>646</v>
      </c>
    </row>
    <row r="146" spans="1:20" s="19" customFormat="1" x14ac:dyDescent="0.25">
      <c r="A146" s="21" t="s">
        <v>371</v>
      </c>
      <c r="B146" s="29">
        <v>632</v>
      </c>
      <c r="C146" s="29">
        <v>831</v>
      </c>
      <c r="D146" s="15">
        <v>1007</v>
      </c>
      <c r="E146" s="15">
        <v>1173</v>
      </c>
      <c r="F146" s="52">
        <f t="shared" si="20"/>
        <v>541</v>
      </c>
      <c r="G146" s="74">
        <v>1293</v>
      </c>
      <c r="H146" s="15">
        <v>1364</v>
      </c>
      <c r="I146" s="15">
        <v>1593</v>
      </c>
      <c r="J146" s="15">
        <v>1868</v>
      </c>
      <c r="K146" s="65">
        <f t="shared" si="21"/>
        <v>504</v>
      </c>
      <c r="L146" s="99">
        <v>2038</v>
      </c>
      <c r="M146" s="15">
        <v>1871</v>
      </c>
      <c r="N146" s="15">
        <v>2189</v>
      </c>
      <c r="O146" s="15">
        <v>2189</v>
      </c>
      <c r="P146" s="100">
        <f t="shared" si="22"/>
        <v>318</v>
      </c>
      <c r="Q146" s="101">
        <v>2382</v>
      </c>
      <c r="R146" s="15">
        <v>2363</v>
      </c>
      <c r="S146" s="15">
        <v>2483</v>
      </c>
    </row>
    <row r="147" spans="1:20" s="19" customFormat="1" x14ac:dyDescent="0.25">
      <c r="A147" s="21" t="s">
        <v>372</v>
      </c>
      <c r="B147" s="29">
        <v>219</v>
      </c>
      <c r="C147" s="29">
        <v>328</v>
      </c>
      <c r="D147" s="15">
        <v>454</v>
      </c>
      <c r="E147" s="15">
        <v>535</v>
      </c>
      <c r="F147" s="52">
        <f t="shared" si="20"/>
        <v>316</v>
      </c>
      <c r="G147" s="74">
        <v>559</v>
      </c>
      <c r="H147" s="15">
        <v>600</v>
      </c>
      <c r="I147" s="15">
        <v>651</v>
      </c>
      <c r="J147" s="15">
        <v>677</v>
      </c>
      <c r="K147" s="65">
        <f t="shared" si="21"/>
        <v>77</v>
      </c>
      <c r="L147" s="99">
        <v>686</v>
      </c>
      <c r="M147" s="15">
        <v>678</v>
      </c>
      <c r="N147" s="15">
        <v>708</v>
      </c>
      <c r="O147" s="15">
        <v>708</v>
      </c>
      <c r="P147" s="100">
        <f t="shared" si="22"/>
        <v>30</v>
      </c>
      <c r="Q147" s="101">
        <v>720</v>
      </c>
      <c r="R147" s="15">
        <v>743</v>
      </c>
      <c r="S147" s="15">
        <v>841</v>
      </c>
    </row>
    <row r="148" spans="1:20" s="23" customFormat="1" x14ac:dyDescent="0.25">
      <c r="A148" s="21" t="s">
        <v>373</v>
      </c>
      <c r="B148" s="29">
        <v>261</v>
      </c>
      <c r="C148" s="29">
        <v>309</v>
      </c>
      <c r="D148" s="29">
        <v>367</v>
      </c>
      <c r="E148" s="29">
        <v>411</v>
      </c>
      <c r="F148" s="52">
        <f t="shared" si="20"/>
        <v>150</v>
      </c>
      <c r="G148" s="74">
        <v>428</v>
      </c>
      <c r="H148" s="29">
        <v>463</v>
      </c>
      <c r="I148" s="29">
        <v>519</v>
      </c>
      <c r="J148" s="29">
        <v>647</v>
      </c>
      <c r="K148" s="65">
        <f t="shared" si="21"/>
        <v>184</v>
      </c>
      <c r="L148" s="99">
        <v>663</v>
      </c>
      <c r="M148" s="29">
        <v>694</v>
      </c>
      <c r="N148" s="29">
        <v>694</v>
      </c>
      <c r="O148" s="29">
        <v>694</v>
      </c>
      <c r="P148" s="106">
        <f t="shared" si="22"/>
        <v>0</v>
      </c>
      <c r="Q148" s="107">
        <v>711</v>
      </c>
      <c r="R148" s="29">
        <v>694</v>
      </c>
      <c r="S148" s="29">
        <v>783</v>
      </c>
    </row>
    <row r="149" spans="1:20" s="19" customFormat="1" x14ac:dyDescent="0.25">
      <c r="A149" s="17" t="s">
        <v>374</v>
      </c>
      <c r="B149" s="76">
        <f>SUM(B150:B164)</f>
        <v>18153</v>
      </c>
      <c r="C149" s="53"/>
      <c r="D149" s="18"/>
      <c r="E149" s="77">
        <f>SUM(E150:E164)</f>
        <v>20951</v>
      </c>
      <c r="F149" s="72">
        <f>SUM(F150:F164)</f>
        <v>2798</v>
      </c>
      <c r="G149" s="73">
        <f>SUM(G150:G164)</f>
        <v>37262</v>
      </c>
      <c r="H149" s="18"/>
      <c r="I149" s="18"/>
      <c r="J149" s="76">
        <f>SUM(J150:J164)</f>
        <v>24783</v>
      </c>
      <c r="K149" s="102">
        <f>SUM(K150:K164)</f>
        <v>2237</v>
      </c>
      <c r="L149" s="103">
        <f>SUM(L150:L164)</f>
        <v>45125</v>
      </c>
      <c r="M149" s="18"/>
      <c r="N149" s="18"/>
      <c r="O149" s="76">
        <f>SUM(O150:O164)</f>
        <v>27025</v>
      </c>
      <c r="P149" s="104">
        <f>SUM(P150:P164)</f>
        <v>1188</v>
      </c>
      <c r="Q149" s="105">
        <f>SUM(Q150:Q164)</f>
        <v>49327</v>
      </c>
      <c r="R149" s="18"/>
      <c r="S149" s="18"/>
    </row>
    <row r="150" spans="1:20" s="19" customFormat="1" x14ac:dyDescent="0.25">
      <c r="A150" s="20" t="s">
        <v>13</v>
      </c>
      <c r="B150" s="29">
        <v>5625</v>
      </c>
      <c r="C150" s="22">
        <v>5829</v>
      </c>
      <c r="D150" s="14">
        <v>6177</v>
      </c>
      <c r="E150" s="14">
        <v>6411</v>
      </c>
      <c r="F150" s="52">
        <f t="shared" ref="F150:F164" si="23">E150-B150</f>
        <v>786</v>
      </c>
      <c r="G150" s="74">
        <v>9411</v>
      </c>
      <c r="H150" s="14">
        <v>6865</v>
      </c>
      <c r="I150" s="14">
        <v>7227</v>
      </c>
      <c r="J150" s="14">
        <v>7586</v>
      </c>
      <c r="K150" s="65">
        <f t="shared" ref="K150:K164" si="24">SUM(J150-H150)</f>
        <v>721</v>
      </c>
      <c r="L150" s="99">
        <v>11129</v>
      </c>
      <c r="M150" s="14">
        <v>7909</v>
      </c>
      <c r="N150" s="14">
        <v>8130</v>
      </c>
      <c r="O150" s="14">
        <v>8149</v>
      </c>
      <c r="P150" s="100">
        <f t="shared" ref="P150:P164" si="25">SUM(O150-M150)</f>
        <v>240</v>
      </c>
      <c r="Q150" s="101">
        <v>12036</v>
      </c>
      <c r="R150" s="14">
        <v>8537</v>
      </c>
      <c r="S150" s="14">
        <v>8906</v>
      </c>
      <c r="T150"/>
    </row>
    <row r="151" spans="1:20" s="19" customFormat="1" x14ac:dyDescent="0.25">
      <c r="A151" s="15" t="s">
        <v>155</v>
      </c>
      <c r="B151" s="29">
        <v>947</v>
      </c>
      <c r="C151" s="22">
        <v>977</v>
      </c>
      <c r="D151" s="14">
        <v>1062</v>
      </c>
      <c r="E151" s="14">
        <v>1094</v>
      </c>
      <c r="F151" s="52">
        <f t="shared" si="23"/>
        <v>147</v>
      </c>
      <c r="G151" s="74">
        <v>1706</v>
      </c>
      <c r="H151" s="14">
        <v>1163</v>
      </c>
      <c r="I151" s="14">
        <v>1193</v>
      </c>
      <c r="J151" s="14">
        <v>1251</v>
      </c>
      <c r="K151" s="65">
        <f t="shared" si="24"/>
        <v>88</v>
      </c>
      <c r="L151" s="99">
        <v>1975</v>
      </c>
      <c r="M151" s="14">
        <v>1298</v>
      </c>
      <c r="N151" s="14">
        <v>1364</v>
      </c>
      <c r="O151" s="14">
        <v>1371</v>
      </c>
      <c r="P151" s="100">
        <f t="shared" si="25"/>
        <v>73</v>
      </c>
      <c r="Q151" s="101">
        <v>2159</v>
      </c>
      <c r="R151" s="14">
        <v>1419</v>
      </c>
      <c r="S151" s="14">
        <v>1481</v>
      </c>
    </row>
    <row r="152" spans="1:20" s="19" customFormat="1" x14ac:dyDescent="0.25">
      <c r="A152" s="15" t="s">
        <v>156</v>
      </c>
      <c r="B152" s="29">
        <v>640</v>
      </c>
      <c r="C152" s="22">
        <v>670</v>
      </c>
      <c r="D152" s="14">
        <v>743</v>
      </c>
      <c r="E152" s="14">
        <v>769</v>
      </c>
      <c r="F152" s="52">
        <f t="shared" si="23"/>
        <v>129</v>
      </c>
      <c r="G152" s="74">
        <v>1088</v>
      </c>
      <c r="H152" s="14">
        <v>838</v>
      </c>
      <c r="I152" s="14">
        <v>861</v>
      </c>
      <c r="J152" s="14">
        <v>909</v>
      </c>
      <c r="K152" s="65">
        <f t="shared" si="24"/>
        <v>71</v>
      </c>
      <c r="L152" s="99">
        <v>1362</v>
      </c>
      <c r="M152" s="14">
        <v>935</v>
      </c>
      <c r="N152" s="14">
        <v>989</v>
      </c>
      <c r="O152" s="14">
        <v>995</v>
      </c>
      <c r="P152" s="100">
        <f t="shared" si="25"/>
        <v>60</v>
      </c>
      <c r="Q152" s="101">
        <v>1511</v>
      </c>
      <c r="R152" s="14">
        <v>1035</v>
      </c>
      <c r="S152" s="14">
        <v>1071</v>
      </c>
    </row>
    <row r="153" spans="1:20" s="19" customFormat="1" x14ac:dyDescent="0.25">
      <c r="A153" s="15" t="s">
        <v>157</v>
      </c>
      <c r="B153" s="29">
        <v>821</v>
      </c>
      <c r="C153" s="22">
        <v>870</v>
      </c>
      <c r="D153" s="14">
        <v>946</v>
      </c>
      <c r="E153" s="14">
        <v>982</v>
      </c>
      <c r="F153" s="52">
        <f t="shared" si="23"/>
        <v>161</v>
      </c>
      <c r="G153" s="74">
        <v>1099</v>
      </c>
      <c r="H153" s="14">
        <v>1084</v>
      </c>
      <c r="I153" s="14">
        <v>1154</v>
      </c>
      <c r="J153" s="14">
        <v>1216</v>
      </c>
      <c r="K153" s="65">
        <f t="shared" si="24"/>
        <v>132</v>
      </c>
      <c r="L153" s="99">
        <v>1346</v>
      </c>
      <c r="M153" s="14">
        <v>1267</v>
      </c>
      <c r="N153" s="14">
        <v>1306</v>
      </c>
      <c r="O153" s="14">
        <v>1310</v>
      </c>
      <c r="P153" s="100">
        <f t="shared" si="25"/>
        <v>43</v>
      </c>
      <c r="Q153" s="101">
        <v>1457</v>
      </c>
      <c r="R153" s="14">
        <v>1360</v>
      </c>
      <c r="S153" s="14">
        <v>1406</v>
      </c>
    </row>
    <row r="154" spans="1:20" s="19" customFormat="1" x14ac:dyDescent="0.25">
      <c r="A154" s="15" t="s">
        <v>158</v>
      </c>
      <c r="B154" s="29">
        <v>2459</v>
      </c>
      <c r="C154" s="22">
        <v>2583</v>
      </c>
      <c r="D154" s="14">
        <v>2810</v>
      </c>
      <c r="E154" s="14">
        <v>2938</v>
      </c>
      <c r="F154" s="52">
        <f t="shared" si="23"/>
        <v>479</v>
      </c>
      <c r="G154" s="74">
        <v>12952</v>
      </c>
      <c r="H154" s="14">
        <v>3238</v>
      </c>
      <c r="I154" s="14">
        <v>3441</v>
      </c>
      <c r="J154" s="14">
        <v>3629</v>
      </c>
      <c r="K154" s="65">
        <f t="shared" si="24"/>
        <v>391</v>
      </c>
      <c r="L154" s="99">
        <v>16088</v>
      </c>
      <c r="M154" s="14">
        <v>3845</v>
      </c>
      <c r="N154" s="14">
        <v>3945</v>
      </c>
      <c r="O154" s="14">
        <v>3956</v>
      </c>
      <c r="P154" s="100">
        <f t="shared" si="25"/>
        <v>111</v>
      </c>
      <c r="Q154" s="101">
        <v>17483</v>
      </c>
      <c r="R154" s="14">
        <v>4078</v>
      </c>
      <c r="S154" s="14">
        <v>4211</v>
      </c>
    </row>
    <row r="155" spans="1:20" s="19" customFormat="1" x14ac:dyDescent="0.25">
      <c r="A155" s="15" t="s">
        <v>159</v>
      </c>
      <c r="B155" s="29">
        <v>624</v>
      </c>
      <c r="C155" s="22">
        <v>645</v>
      </c>
      <c r="D155" s="14">
        <v>709</v>
      </c>
      <c r="E155" s="14">
        <v>729</v>
      </c>
      <c r="F155" s="52">
        <f t="shared" si="23"/>
        <v>105</v>
      </c>
      <c r="G155" s="74">
        <v>905</v>
      </c>
      <c r="H155" s="14">
        <v>788</v>
      </c>
      <c r="I155" s="14">
        <v>819</v>
      </c>
      <c r="J155" s="14">
        <v>853</v>
      </c>
      <c r="K155" s="65">
        <f t="shared" si="24"/>
        <v>65</v>
      </c>
      <c r="L155" s="99">
        <v>1102</v>
      </c>
      <c r="M155" s="14">
        <v>886</v>
      </c>
      <c r="N155" s="14">
        <v>957</v>
      </c>
      <c r="O155" s="14">
        <v>961</v>
      </c>
      <c r="P155" s="100">
        <f t="shared" si="25"/>
        <v>75</v>
      </c>
      <c r="Q155" s="101">
        <v>1238</v>
      </c>
      <c r="R155" s="14">
        <v>1001</v>
      </c>
      <c r="S155" s="14">
        <v>1041</v>
      </c>
    </row>
    <row r="156" spans="1:20" s="19" customFormat="1" x14ac:dyDescent="0.25">
      <c r="A156" s="15" t="s">
        <v>160</v>
      </c>
      <c r="B156" s="29">
        <v>542</v>
      </c>
      <c r="C156" s="22">
        <v>555</v>
      </c>
      <c r="D156" s="14">
        <v>608</v>
      </c>
      <c r="E156" s="14">
        <v>623</v>
      </c>
      <c r="F156" s="52">
        <f t="shared" si="23"/>
        <v>81</v>
      </c>
      <c r="G156" s="74">
        <v>738</v>
      </c>
      <c r="H156" s="14">
        <v>666</v>
      </c>
      <c r="I156" s="14">
        <v>681</v>
      </c>
      <c r="J156" s="14">
        <v>705</v>
      </c>
      <c r="K156" s="65">
        <f t="shared" si="24"/>
        <v>39</v>
      </c>
      <c r="L156" s="99">
        <v>844</v>
      </c>
      <c r="M156" s="14">
        <v>729</v>
      </c>
      <c r="N156" s="14">
        <v>769</v>
      </c>
      <c r="O156" s="14">
        <v>773</v>
      </c>
      <c r="P156" s="100">
        <f t="shared" si="25"/>
        <v>44</v>
      </c>
      <c r="Q156" s="101">
        <v>919</v>
      </c>
      <c r="R156" s="14">
        <v>800</v>
      </c>
      <c r="S156" s="14">
        <v>820</v>
      </c>
    </row>
    <row r="157" spans="1:20" s="19" customFormat="1" x14ac:dyDescent="0.25">
      <c r="A157" s="15" t="s">
        <v>161</v>
      </c>
      <c r="B157" s="29">
        <v>848</v>
      </c>
      <c r="C157" s="22">
        <v>880</v>
      </c>
      <c r="D157" s="14">
        <v>973</v>
      </c>
      <c r="E157" s="14">
        <v>1006</v>
      </c>
      <c r="F157" s="52">
        <f t="shared" si="23"/>
        <v>158</v>
      </c>
      <c r="G157" s="74">
        <v>1376</v>
      </c>
      <c r="H157" s="14">
        <v>1093</v>
      </c>
      <c r="I157" s="14">
        <v>1122</v>
      </c>
      <c r="J157" s="14">
        <v>1180</v>
      </c>
      <c r="K157" s="65">
        <f t="shared" si="24"/>
        <v>87</v>
      </c>
      <c r="L157" s="99">
        <v>1692</v>
      </c>
      <c r="M157" s="14">
        <v>1230</v>
      </c>
      <c r="N157" s="14">
        <v>1311</v>
      </c>
      <c r="O157" s="14">
        <v>1316</v>
      </c>
      <c r="P157" s="100">
        <f t="shared" si="25"/>
        <v>86</v>
      </c>
      <c r="Q157" s="101">
        <v>1902</v>
      </c>
      <c r="R157" s="14">
        <v>1357</v>
      </c>
      <c r="S157" s="14">
        <v>1432</v>
      </c>
    </row>
    <row r="158" spans="1:20" s="19" customFormat="1" x14ac:dyDescent="0.25">
      <c r="A158" s="15" t="s">
        <v>162</v>
      </c>
      <c r="B158" s="29">
        <v>912</v>
      </c>
      <c r="C158" s="22">
        <v>932</v>
      </c>
      <c r="D158" s="14">
        <v>990</v>
      </c>
      <c r="E158" s="14">
        <v>1013</v>
      </c>
      <c r="F158" s="52">
        <f t="shared" si="23"/>
        <v>101</v>
      </c>
      <c r="G158" s="74">
        <v>1147</v>
      </c>
      <c r="H158" s="14">
        <v>1073</v>
      </c>
      <c r="I158" s="14">
        <v>1095</v>
      </c>
      <c r="J158" s="14">
        <v>1145</v>
      </c>
      <c r="K158" s="65">
        <f t="shared" si="24"/>
        <v>72</v>
      </c>
      <c r="L158" s="99">
        <v>1322</v>
      </c>
      <c r="M158" s="14">
        <v>1229</v>
      </c>
      <c r="N158" s="14">
        <v>1297</v>
      </c>
      <c r="O158" s="14">
        <v>1300</v>
      </c>
      <c r="P158" s="100">
        <f t="shared" si="25"/>
        <v>71</v>
      </c>
      <c r="Q158" s="101">
        <v>1513</v>
      </c>
      <c r="R158" s="14">
        <v>1341</v>
      </c>
      <c r="S158" s="14">
        <v>1390</v>
      </c>
    </row>
    <row r="159" spans="1:20" s="19" customFormat="1" x14ac:dyDescent="0.25">
      <c r="A159" s="15" t="s">
        <v>164</v>
      </c>
      <c r="B159" s="29">
        <v>492</v>
      </c>
      <c r="C159" s="22">
        <v>498</v>
      </c>
      <c r="D159" s="14">
        <v>500</v>
      </c>
      <c r="E159" s="15">
        <v>500</v>
      </c>
      <c r="F159" s="52">
        <f t="shared" si="23"/>
        <v>8</v>
      </c>
      <c r="G159" s="74">
        <v>506</v>
      </c>
      <c r="H159" s="43">
        <v>499</v>
      </c>
      <c r="I159" s="30">
        <v>498</v>
      </c>
      <c r="J159" s="43">
        <v>458</v>
      </c>
      <c r="K159" s="65">
        <f t="shared" si="24"/>
        <v>-41</v>
      </c>
      <c r="L159" s="99">
        <v>462</v>
      </c>
      <c r="M159" s="14">
        <v>458</v>
      </c>
      <c r="N159" s="14">
        <v>465</v>
      </c>
      <c r="O159" s="14">
        <v>465</v>
      </c>
      <c r="P159" s="100">
        <f t="shared" si="25"/>
        <v>7</v>
      </c>
      <c r="Q159" s="101">
        <v>475</v>
      </c>
      <c r="R159" s="14">
        <v>569</v>
      </c>
      <c r="S159" s="15">
        <v>570</v>
      </c>
    </row>
    <row r="160" spans="1:20" s="19" customFormat="1" x14ac:dyDescent="0.25">
      <c r="A160" s="15" t="s">
        <v>165</v>
      </c>
      <c r="B160" s="29">
        <v>758</v>
      </c>
      <c r="C160" s="22">
        <v>781</v>
      </c>
      <c r="D160" s="14">
        <v>864</v>
      </c>
      <c r="E160" s="14">
        <v>892</v>
      </c>
      <c r="F160" s="52">
        <f t="shared" si="23"/>
        <v>134</v>
      </c>
      <c r="G160" s="74">
        <v>1083</v>
      </c>
      <c r="H160" s="14">
        <v>959</v>
      </c>
      <c r="I160" s="14">
        <v>990</v>
      </c>
      <c r="J160" s="14">
        <v>1043</v>
      </c>
      <c r="K160" s="65">
        <f t="shared" si="24"/>
        <v>84</v>
      </c>
      <c r="L160" s="99">
        <v>1300</v>
      </c>
      <c r="M160" s="14">
        <v>1084</v>
      </c>
      <c r="N160" s="14">
        <v>1167</v>
      </c>
      <c r="O160" s="14">
        <v>1178</v>
      </c>
      <c r="P160" s="100">
        <f t="shared" si="25"/>
        <v>94</v>
      </c>
      <c r="Q160" s="101">
        <v>1471</v>
      </c>
      <c r="R160" s="14">
        <v>1226</v>
      </c>
      <c r="S160" s="14">
        <v>1275</v>
      </c>
    </row>
    <row r="161" spans="1:20" s="19" customFormat="1" x14ac:dyDescent="0.25">
      <c r="A161" s="15" t="s">
        <v>166</v>
      </c>
      <c r="B161" s="29">
        <v>844</v>
      </c>
      <c r="C161" s="22">
        <v>885</v>
      </c>
      <c r="D161" s="14">
        <v>1011</v>
      </c>
      <c r="E161" s="14">
        <v>1055</v>
      </c>
      <c r="F161" s="52">
        <f t="shared" si="23"/>
        <v>211</v>
      </c>
      <c r="G161" s="74">
        <v>1611</v>
      </c>
      <c r="H161" s="14">
        <v>1172</v>
      </c>
      <c r="I161" s="14">
        <v>1235</v>
      </c>
      <c r="J161" s="14">
        <v>1322</v>
      </c>
      <c r="K161" s="65">
        <f t="shared" si="24"/>
        <v>150</v>
      </c>
      <c r="L161" s="99">
        <v>2139</v>
      </c>
      <c r="M161" s="14">
        <v>1385</v>
      </c>
      <c r="N161" s="14">
        <v>1494</v>
      </c>
      <c r="O161" s="14">
        <v>1505</v>
      </c>
      <c r="P161" s="100">
        <f t="shared" si="25"/>
        <v>120</v>
      </c>
      <c r="Q161" s="101">
        <v>2462</v>
      </c>
      <c r="R161" s="14">
        <v>1574</v>
      </c>
      <c r="S161" s="14">
        <v>1691</v>
      </c>
    </row>
    <row r="162" spans="1:20" s="19" customFormat="1" x14ac:dyDescent="0.25">
      <c r="A162" s="15" t="s">
        <v>167</v>
      </c>
      <c r="B162" s="29">
        <v>660</v>
      </c>
      <c r="C162" s="22">
        <v>684</v>
      </c>
      <c r="D162" s="14">
        <v>743</v>
      </c>
      <c r="E162" s="14">
        <v>770</v>
      </c>
      <c r="F162" s="52">
        <f t="shared" si="23"/>
        <v>110</v>
      </c>
      <c r="G162" s="74">
        <v>782</v>
      </c>
      <c r="H162" s="14">
        <v>837</v>
      </c>
      <c r="I162" s="14">
        <v>860</v>
      </c>
      <c r="J162" s="14">
        <v>896</v>
      </c>
      <c r="K162" s="65">
        <f t="shared" si="24"/>
        <v>59</v>
      </c>
      <c r="L162" s="99">
        <v>923</v>
      </c>
      <c r="M162" s="14">
        <v>931</v>
      </c>
      <c r="N162" s="14">
        <v>996</v>
      </c>
      <c r="O162" s="14">
        <v>1004</v>
      </c>
      <c r="P162" s="100">
        <f t="shared" si="25"/>
        <v>73</v>
      </c>
      <c r="Q162" s="101">
        <v>1031</v>
      </c>
      <c r="R162" s="14">
        <v>1045</v>
      </c>
      <c r="S162" s="14">
        <v>1108</v>
      </c>
    </row>
    <row r="163" spans="1:20" s="19" customFormat="1" x14ac:dyDescent="0.25">
      <c r="A163" s="15" t="s">
        <v>168</v>
      </c>
      <c r="B163" s="29">
        <v>578</v>
      </c>
      <c r="C163" s="22">
        <v>579</v>
      </c>
      <c r="D163" s="14">
        <v>589</v>
      </c>
      <c r="E163" s="14">
        <v>592</v>
      </c>
      <c r="F163" s="52">
        <f t="shared" si="23"/>
        <v>14</v>
      </c>
      <c r="G163" s="74">
        <v>595</v>
      </c>
      <c r="H163" s="14">
        <v>616</v>
      </c>
      <c r="I163" s="14">
        <v>731</v>
      </c>
      <c r="J163" s="14">
        <v>785</v>
      </c>
      <c r="K163" s="65">
        <f t="shared" si="24"/>
        <v>169</v>
      </c>
      <c r="L163" s="99">
        <v>782</v>
      </c>
      <c r="M163" s="14">
        <v>787</v>
      </c>
      <c r="N163" s="14">
        <v>789</v>
      </c>
      <c r="O163" s="15">
        <v>789</v>
      </c>
      <c r="P163" s="100">
        <f t="shared" si="25"/>
        <v>2</v>
      </c>
      <c r="Q163" s="101">
        <v>786</v>
      </c>
      <c r="R163" s="14">
        <v>845</v>
      </c>
      <c r="S163" s="14">
        <v>885</v>
      </c>
    </row>
    <row r="164" spans="1:20" s="19" customFormat="1" x14ac:dyDescent="0.25">
      <c r="A164" s="21" t="s">
        <v>163</v>
      </c>
      <c r="B164" s="29">
        <v>1403</v>
      </c>
      <c r="C164" s="22">
        <v>1435</v>
      </c>
      <c r="D164" s="14">
        <v>1541</v>
      </c>
      <c r="E164" s="14">
        <v>1577</v>
      </c>
      <c r="F164" s="52">
        <f t="shared" si="23"/>
        <v>174</v>
      </c>
      <c r="G164" s="74">
        <v>2263</v>
      </c>
      <c r="H164" s="14">
        <v>1655</v>
      </c>
      <c r="I164" s="14">
        <v>1691</v>
      </c>
      <c r="J164" s="14">
        <v>1805</v>
      </c>
      <c r="K164" s="65">
        <f t="shared" si="24"/>
        <v>150</v>
      </c>
      <c r="L164" s="99">
        <v>2659</v>
      </c>
      <c r="M164" s="14">
        <v>1864</v>
      </c>
      <c r="N164" s="14">
        <v>1947</v>
      </c>
      <c r="O164" s="14">
        <v>1953</v>
      </c>
      <c r="P164" s="100">
        <f t="shared" si="25"/>
        <v>89</v>
      </c>
      <c r="Q164" s="101">
        <v>2884</v>
      </c>
      <c r="R164" s="14">
        <v>2011</v>
      </c>
      <c r="S164" s="14">
        <v>2081</v>
      </c>
    </row>
    <row r="165" spans="1:20" s="19" customFormat="1" x14ac:dyDescent="0.25">
      <c r="A165" s="17" t="s">
        <v>375</v>
      </c>
      <c r="B165" s="76">
        <f>SUM(B166:B168)</f>
        <v>17889</v>
      </c>
      <c r="C165" s="53"/>
      <c r="D165" s="18"/>
      <c r="E165" s="77">
        <f>SUM(E166:E168)</f>
        <v>19418</v>
      </c>
      <c r="F165" s="72">
        <f>SUM(F166:F168)</f>
        <v>1529</v>
      </c>
      <c r="G165" s="73">
        <f>SUM(G166:G168)</f>
        <v>38095</v>
      </c>
      <c r="H165" s="18"/>
      <c r="I165" s="18"/>
      <c r="J165" s="76">
        <f>SUM(J166:J168)</f>
        <v>20873</v>
      </c>
      <c r="K165" s="102">
        <f>SUM(K166:K168)</f>
        <v>1091</v>
      </c>
      <c r="L165" s="103">
        <f>SUM(L166:L168)</f>
        <v>42104</v>
      </c>
      <c r="M165" s="18"/>
      <c r="N165" s="18"/>
      <c r="O165" s="76">
        <f>SUM(O166:O168)</f>
        <v>21260</v>
      </c>
      <c r="P165" s="104">
        <f>SUM(P166:P168)</f>
        <v>332</v>
      </c>
      <c r="Q165" s="105">
        <f>SUM(Q166:Q168)</f>
        <v>43054</v>
      </c>
      <c r="R165" s="18"/>
      <c r="S165" s="18"/>
    </row>
    <row r="166" spans="1:20" s="19" customFormat="1" x14ac:dyDescent="0.25">
      <c r="A166" s="20" t="s">
        <v>42</v>
      </c>
      <c r="B166" s="29">
        <v>10527</v>
      </c>
      <c r="C166" s="22">
        <v>10754</v>
      </c>
      <c r="D166" s="14">
        <v>11023</v>
      </c>
      <c r="E166" s="14">
        <v>11358</v>
      </c>
      <c r="F166" s="52">
        <f>E166-B166</f>
        <v>831</v>
      </c>
      <c r="G166" s="74">
        <v>19464</v>
      </c>
      <c r="H166" s="14">
        <v>11555</v>
      </c>
      <c r="I166" s="14">
        <v>11679</v>
      </c>
      <c r="J166" s="14">
        <v>12025</v>
      </c>
      <c r="K166" s="65">
        <f>SUM(J166-H166)</f>
        <v>470</v>
      </c>
      <c r="L166" s="99">
        <v>21292</v>
      </c>
      <c r="M166" s="14">
        <v>12056</v>
      </c>
      <c r="N166" s="14">
        <v>12176</v>
      </c>
      <c r="O166" s="14">
        <v>12279</v>
      </c>
      <c r="P166" s="100">
        <f>SUM(O166-M166)</f>
        <v>223</v>
      </c>
      <c r="Q166" s="101">
        <v>21855</v>
      </c>
      <c r="R166" s="14">
        <v>12460</v>
      </c>
      <c r="S166" s="14">
        <v>12403</v>
      </c>
      <c r="T166"/>
    </row>
    <row r="167" spans="1:20" s="19" customFormat="1" x14ac:dyDescent="0.25">
      <c r="A167" s="21" t="s">
        <v>170</v>
      </c>
      <c r="B167" s="29">
        <v>4052</v>
      </c>
      <c r="C167" s="29">
        <v>4182</v>
      </c>
      <c r="D167" s="14">
        <v>4305</v>
      </c>
      <c r="E167" s="15">
        <v>4423</v>
      </c>
      <c r="F167" s="52">
        <f>E167-B167</f>
        <v>371</v>
      </c>
      <c r="G167" s="74">
        <v>12408</v>
      </c>
      <c r="H167" s="15">
        <v>4512</v>
      </c>
      <c r="I167" s="15">
        <v>4699</v>
      </c>
      <c r="J167" s="15">
        <v>4843</v>
      </c>
      <c r="K167" s="65">
        <f>SUM(J167-H167)</f>
        <v>331</v>
      </c>
      <c r="L167" s="99">
        <v>13889</v>
      </c>
      <c r="M167" s="15">
        <v>4853</v>
      </c>
      <c r="N167" s="15">
        <v>4869</v>
      </c>
      <c r="O167" s="15">
        <v>4897</v>
      </c>
      <c r="P167" s="100">
        <f>SUM(O167-M167)</f>
        <v>44</v>
      </c>
      <c r="Q167" s="101">
        <v>14124</v>
      </c>
      <c r="R167" s="15">
        <v>4974</v>
      </c>
      <c r="S167" s="15">
        <v>4943</v>
      </c>
    </row>
    <row r="168" spans="1:20" s="23" customFormat="1" x14ac:dyDescent="0.25">
      <c r="A168" s="21" t="s">
        <v>171</v>
      </c>
      <c r="B168" s="29">
        <v>3310</v>
      </c>
      <c r="C168" s="29">
        <v>3424</v>
      </c>
      <c r="D168" s="14">
        <v>3533</v>
      </c>
      <c r="E168" s="15">
        <v>3637</v>
      </c>
      <c r="F168" s="52">
        <f>E168-B168</f>
        <v>327</v>
      </c>
      <c r="G168" s="74">
        <v>6223</v>
      </c>
      <c r="H168" s="15">
        <v>3715</v>
      </c>
      <c r="I168" s="15">
        <v>3879</v>
      </c>
      <c r="J168" s="15">
        <v>4005</v>
      </c>
      <c r="K168" s="65">
        <f>SUM(J168-H168)</f>
        <v>290</v>
      </c>
      <c r="L168" s="99">
        <v>6923</v>
      </c>
      <c r="M168" s="15">
        <v>4019</v>
      </c>
      <c r="N168" s="15">
        <v>4065</v>
      </c>
      <c r="O168" s="15">
        <v>4084</v>
      </c>
      <c r="P168" s="100">
        <f>SUM(O168-M168)</f>
        <v>65</v>
      </c>
      <c r="Q168" s="101">
        <v>7075</v>
      </c>
      <c r="R168" s="15">
        <v>4152</v>
      </c>
      <c r="S168" s="15">
        <v>4116</v>
      </c>
    </row>
    <row r="169" spans="1:20" s="60" customFormat="1" x14ac:dyDescent="0.25">
      <c r="A169" s="17" t="s">
        <v>376</v>
      </c>
      <c r="B169" s="53"/>
      <c r="C169" s="53"/>
      <c r="D169" s="18"/>
      <c r="E169" s="18"/>
      <c r="F169" s="52"/>
      <c r="G169" s="74"/>
      <c r="H169" s="18"/>
      <c r="I169" s="18"/>
      <c r="J169" s="18"/>
      <c r="K169" s="65"/>
      <c r="L169" s="99"/>
      <c r="M169" s="18"/>
      <c r="N169" s="18"/>
      <c r="O169" s="18"/>
      <c r="P169" s="100"/>
      <c r="Q169" s="101"/>
      <c r="R169" s="18"/>
      <c r="S169" s="18"/>
      <c r="T169" s="23"/>
    </row>
    <row r="170" spans="1:20" s="23" customFormat="1" x14ac:dyDescent="0.25">
      <c r="A170" s="20" t="s">
        <v>173</v>
      </c>
      <c r="B170" s="79">
        <v>733</v>
      </c>
      <c r="C170" s="29">
        <v>779</v>
      </c>
      <c r="D170" s="14">
        <v>779</v>
      </c>
      <c r="E170" s="20">
        <v>927</v>
      </c>
      <c r="F170" s="72">
        <f>E170-B170</f>
        <v>194</v>
      </c>
      <c r="G170" s="73">
        <v>1030</v>
      </c>
      <c r="H170" s="15">
        <v>1016</v>
      </c>
      <c r="I170" s="15">
        <v>1084</v>
      </c>
      <c r="J170" s="79">
        <v>1132</v>
      </c>
      <c r="K170" s="102">
        <f>SUM(J170-H170)</f>
        <v>116</v>
      </c>
      <c r="L170" s="103">
        <v>1179</v>
      </c>
      <c r="M170" s="15">
        <v>1269</v>
      </c>
      <c r="N170" s="15">
        <v>1345</v>
      </c>
      <c r="O170" s="79">
        <v>1371</v>
      </c>
      <c r="P170" s="104">
        <f>SUM(O170-M170)</f>
        <v>102</v>
      </c>
      <c r="Q170" s="105">
        <v>1455</v>
      </c>
      <c r="R170" s="15">
        <v>1372</v>
      </c>
      <c r="S170" s="15">
        <v>1490</v>
      </c>
      <c r="T170"/>
    </row>
    <row r="171" spans="1:20" s="19" customFormat="1" x14ac:dyDescent="0.25">
      <c r="A171" s="17" t="s">
        <v>377</v>
      </c>
      <c r="B171" s="76">
        <f>SUM(B172:B180)</f>
        <v>14407</v>
      </c>
      <c r="C171" s="53"/>
      <c r="D171" s="18"/>
      <c r="E171" s="77">
        <f>SUM(E172:E180)</f>
        <v>15796</v>
      </c>
      <c r="F171" s="72">
        <f>SUM(F172:F180)</f>
        <v>1389</v>
      </c>
      <c r="G171" s="73">
        <f>SUM(G172:G180)</f>
        <v>18565</v>
      </c>
      <c r="H171" s="18"/>
      <c r="I171" s="18"/>
      <c r="J171" s="76">
        <f>SUM(J172:J180)</f>
        <v>17172</v>
      </c>
      <c r="K171" s="102">
        <f>SUM(K172:K180)</f>
        <v>757</v>
      </c>
      <c r="L171" s="103">
        <f>SUM(L172:L180)</f>
        <v>20718</v>
      </c>
      <c r="M171" s="18"/>
      <c r="N171" s="18"/>
      <c r="O171" s="76">
        <f>SUM(O172:O180)</f>
        <v>18001</v>
      </c>
      <c r="P171" s="104">
        <f>SUM(P172:P180)</f>
        <v>513</v>
      </c>
      <c r="Q171" s="105">
        <f>SUM(Q172:Q180)</f>
        <v>22493</v>
      </c>
      <c r="R171" s="18"/>
      <c r="S171" s="18"/>
    </row>
    <row r="172" spans="1:20" s="19" customFormat="1" x14ac:dyDescent="0.25">
      <c r="A172" s="20" t="s">
        <v>14</v>
      </c>
      <c r="B172" s="29">
        <v>12840</v>
      </c>
      <c r="C172" s="22">
        <v>12852</v>
      </c>
      <c r="D172" s="15">
        <v>12928</v>
      </c>
      <c r="E172" s="14">
        <v>13068</v>
      </c>
      <c r="F172" s="52">
        <f t="shared" ref="F172:F180" si="26">E172-B172</f>
        <v>228</v>
      </c>
      <c r="G172" s="74">
        <v>13154</v>
      </c>
      <c r="H172" s="14">
        <v>13156</v>
      </c>
      <c r="I172" s="14">
        <v>13277</v>
      </c>
      <c r="J172" s="14">
        <v>13328</v>
      </c>
      <c r="K172" s="65">
        <f t="shared" ref="K172:K180" si="27">SUM(J172-H172)</f>
        <v>172</v>
      </c>
      <c r="L172" s="99">
        <v>13526</v>
      </c>
      <c r="M172" s="14">
        <v>13438</v>
      </c>
      <c r="N172" s="14">
        <v>13500</v>
      </c>
      <c r="O172" s="14">
        <v>13523</v>
      </c>
      <c r="P172" s="100">
        <f t="shared" ref="P172:P180" si="28">SUM(O172-M172)</f>
        <v>85</v>
      </c>
      <c r="Q172" s="101">
        <v>13841</v>
      </c>
      <c r="R172" s="14">
        <v>13523</v>
      </c>
      <c r="S172" s="14">
        <v>13554</v>
      </c>
      <c r="T172"/>
    </row>
    <row r="173" spans="1:20" s="19" customFormat="1" x14ac:dyDescent="0.25">
      <c r="A173" s="21" t="s">
        <v>175</v>
      </c>
      <c r="B173" s="29">
        <v>171</v>
      </c>
      <c r="C173" s="29">
        <v>178</v>
      </c>
      <c r="D173" s="15">
        <v>221</v>
      </c>
      <c r="E173" s="15">
        <v>297</v>
      </c>
      <c r="F173" s="52">
        <f t="shared" si="26"/>
        <v>126</v>
      </c>
      <c r="G173" s="74">
        <v>635</v>
      </c>
      <c r="H173" s="15">
        <v>360</v>
      </c>
      <c r="I173" s="15">
        <v>403</v>
      </c>
      <c r="J173" s="15">
        <v>417</v>
      </c>
      <c r="K173" s="65">
        <f t="shared" si="27"/>
        <v>57</v>
      </c>
      <c r="L173" s="99">
        <v>838</v>
      </c>
      <c r="M173" s="15">
        <v>438</v>
      </c>
      <c r="N173" s="15">
        <v>474</v>
      </c>
      <c r="O173" s="15">
        <v>486</v>
      </c>
      <c r="P173" s="100">
        <f t="shared" si="28"/>
        <v>48</v>
      </c>
      <c r="Q173" s="101">
        <v>999</v>
      </c>
      <c r="R173" s="15">
        <v>486</v>
      </c>
      <c r="S173" s="15">
        <v>503</v>
      </c>
    </row>
    <row r="174" spans="1:20" s="19" customFormat="1" x14ac:dyDescent="0.25">
      <c r="A174" s="21" t="s">
        <v>378</v>
      </c>
      <c r="B174" s="29">
        <v>266</v>
      </c>
      <c r="C174" s="29">
        <v>284</v>
      </c>
      <c r="D174" s="15">
        <v>347</v>
      </c>
      <c r="E174" s="15">
        <v>457</v>
      </c>
      <c r="F174" s="52">
        <f t="shared" si="26"/>
        <v>191</v>
      </c>
      <c r="G174" s="74">
        <v>738</v>
      </c>
      <c r="H174" s="15">
        <v>543</v>
      </c>
      <c r="I174" s="15">
        <v>615</v>
      </c>
      <c r="J174" s="15">
        <v>639</v>
      </c>
      <c r="K174" s="65">
        <f t="shared" si="27"/>
        <v>96</v>
      </c>
      <c r="L174" s="99">
        <v>973</v>
      </c>
      <c r="M174" s="15">
        <v>677</v>
      </c>
      <c r="N174" s="15">
        <v>722</v>
      </c>
      <c r="O174" s="15">
        <v>738</v>
      </c>
      <c r="P174" s="100">
        <f t="shared" si="28"/>
        <v>61</v>
      </c>
      <c r="Q174" s="101">
        <v>1155</v>
      </c>
      <c r="R174" s="15">
        <v>738</v>
      </c>
      <c r="S174" s="15">
        <v>757</v>
      </c>
    </row>
    <row r="175" spans="1:20" s="19" customFormat="1" x14ac:dyDescent="0.25">
      <c r="A175" s="21" t="s">
        <v>379</v>
      </c>
      <c r="B175" s="29">
        <v>143</v>
      </c>
      <c r="C175" s="29">
        <v>149</v>
      </c>
      <c r="D175" s="15">
        <v>179</v>
      </c>
      <c r="E175" s="15">
        <v>252</v>
      </c>
      <c r="F175" s="52">
        <f t="shared" si="26"/>
        <v>109</v>
      </c>
      <c r="G175" s="74">
        <v>457</v>
      </c>
      <c r="H175" s="15">
        <v>306</v>
      </c>
      <c r="I175" s="15">
        <v>348</v>
      </c>
      <c r="J175" s="15">
        <v>371</v>
      </c>
      <c r="K175" s="65">
        <f t="shared" si="27"/>
        <v>65</v>
      </c>
      <c r="L175" s="99">
        <v>604</v>
      </c>
      <c r="M175" s="15">
        <v>391</v>
      </c>
      <c r="N175" s="15">
        <v>431</v>
      </c>
      <c r="O175" s="15">
        <v>444</v>
      </c>
      <c r="P175" s="100">
        <f t="shared" si="28"/>
        <v>53</v>
      </c>
      <c r="Q175" s="101">
        <v>746</v>
      </c>
      <c r="R175" s="15">
        <v>444</v>
      </c>
      <c r="S175" s="15">
        <v>456</v>
      </c>
    </row>
    <row r="176" spans="1:20" s="19" customFormat="1" x14ac:dyDescent="0.25">
      <c r="A176" s="21" t="s">
        <v>380</v>
      </c>
      <c r="B176" s="29">
        <v>209</v>
      </c>
      <c r="C176" s="29">
        <v>220</v>
      </c>
      <c r="D176" s="15">
        <v>269</v>
      </c>
      <c r="E176" s="15">
        <v>351</v>
      </c>
      <c r="F176" s="52">
        <f t="shared" si="26"/>
        <v>142</v>
      </c>
      <c r="G176" s="74">
        <v>808</v>
      </c>
      <c r="H176" s="15">
        <v>421</v>
      </c>
      <c r="I176" s="15">
        <v>472</v>
      </c>
      <c r="J176" s="15">
        <v>495</v>
      </c>
      <c r="K176" s="65">
        <f t="shared" si="27"/>
        <v>74</v>
      </c>
      <c r="L176" s="99">
        <v>1076</v>
      </c>
      <c r="M176" s="15">
        <v>517</v>
      </c>
      <c r="N176" s="15">
        <v>555</v>
      </c>
      <c r="O176" s="15">
        <v>568</v>
      </c>
      <c r="P176" s="100">
        <f t="shared" si="28"/>
        <v>51</v>
      </c>
      <c r="Q176" s="101">
        <v>1288</v>
      </c>
      <c r="R176" s="15">
        <v>568</v>
      </c>
      <c r="S176" s="15">
        <v>588</v>
      </c>
      <c r="T176" s="78"/>
    </row>
    <row r="177" spans="1:20" s="19" customFormat="1" x14ac:dyDescent="0.25">
      <c r="A177" s="21" t="s">
        <v>176</v>
      </c>
      <c r="B177" s="29">
        <v>157</v>
      </c>
      <c r="C177" s="29">
        <v>165</v>
      </c>
      <c r="D177" s="15">
        <v>202</v>
      </c>
      <c r="E177" s="15">
        <v>279</v>
      </c>
      <c r="F177" s="52">
        <f t="shared" si="26"/>
        <v>122</v>
      </c>
      <c r="G177" s="74">
        <v>483</v>
      </c>
      <c r="H177" s="15">
        <v>324</v>
      </c>
      <c r="I177" s="15">
        <v>362</v>
      </c>
      <c r="J177" s="15">
        <v>374</v>
      </c>
      <c r="K177" s="65">
        <f t="shared" si="27"/>
        <v>50</v>
      </c>
      <c r="L177" s="99">
        <v>601</v>
      </c>
      <c r="M177" s="15">
        <v>393</v>
      </c>
      <c r="N177" s="15">
        <v>427</v>
      </c>
      <c r="O177" s="15">
        <v>438</v>
      </c>
      <c r="P177" s="100">
        <f t="shared" si="28"/>
        <v>45</v>
      </c>
      <c r="Q177" s="101">
        <v>720</v>
      </c>
      <c r="R177" s="15">
        <v>438</v>
      </c>
      <c r="S177" s="15">
        <v>455</v>
      </c>
    </row>
    <row r="178" spans="1:20" s="19" customFormat="1" x14ac:dyDescent="0.25">
      <c r="A178" s="21" t="s">
        <v>177</v>
      </c>
      <c r="B178" s="29">
        <v>172</v>
      </c>
      <c r="C178" s="29">
        <v>180</v>
      </c>
      <c r="D178" s="15">
        <v>225</v>
      </c>
      <c r="E178" s="15">
        <v>292</v>
      </c>
      <c r="F178" s="52">
        <f t="shared" si="26"/>
        <v>120</v>
      </c>
      <c r="G178" s="74">
        <v>607</v>
      </c>
      <c r="H178" s="15">
        <v>351</v>
      </c>
      <c r="I178" s="15">
        <v>393</v>
      </c>
      <c r="J178" s="15">
        <v>412</v>
      </c>
      <c r="K178" s="65">
        <f t="shared" si="27"/>
        <v>61</v>
      </c>
      <c r="L178" s="99">
        <v>797</v>
      </c>
      <c r="M178" s="15">
        <v>431</v>
      </c>
      <c r="N178" s="15">
        <v>472</v>
      </c>
      <c r="O178" s="15">
        <v>487</v>
      </c>
      <c r="P178" s="100">
        <f t="shared" si="28"/>
        <v>56</v>
      </c>
      <c r="Q178" s="101">
        <v>964</v>
      </c>
      <c r="R178" s="15">
        <v>487</v>
      </c>
      <c r="S178" s="15">
        <v>501</v>
      </c>
    </row>
    <row r="179" spans="1:20" s="19" customFormat="1" x14ac:dyDescent="0.25">
      <c r="A179" s="21" t="s">
        <v>178</v>
      </c>
      <c r="B179" s="29">
        <v>248</v>
      </c>
      <c r="C179" s="29">
        <v>262</v>
      </c>
      <c r="D179" s="15">
        <v>318</v>
      </c>
      <c r="E179" s="15">
        <v>430</v>
      </c>
      <c r="F179" s="52">
        <f t="shared" si="26"/>
        <v>182</v>
      </c>
      <c r="G179" s="74">
        <v>939</v>
      </c>
      <c r="H179" s="15">
        <v>505</v>
      </c>
      <c r="I179" s="15">
        <v>556</v>
      </c>
      <c r="J179" s="15">
        <v>581</v>
      </c>
      <c r="K179" s="65">
        <f t="shared" si="27"/>
        <v>76</v>
      </c>
      <c r="L179" s="99">
        <v>1215</v>
      </c>
      <c r="M179" s="15">
        <v>605</v>
      </c>
      <c r="N179" s="15">
        <v>649</v>
      </c>
      <c r="O179" s="15">
        <v>669</v>
      </c>
      <c r="P179" s="100">
        <f t="shared" si="28"/>
        <v>64</v>
      </c>
      <c r="Q179" s="101">
        <v>1457</v>
      </c>
      <c r="R179" s="15">
        <v>669</v>
      </c>
      <c r="S179" s="15">
        <v>690</v>
      </c>
    </row>
    <row r="180" spans="1:20" s="19" customFormat="1" x14ac:dyDescent="0.25">
      <c r="A180" s="21" t="s">
        <v>381</v>
      </c>
      <c r="B180" s="29">
        <v>201</v>
      </c>
      <c r="C180" s="29">
        <v>213</v>
      </c>
      <c r="D180" s="15">
        <v>254</v>
      </c>
      <c r="E180" s="15">
        <v>370</v>
      </c>
      <c r="F180" s="52">
        <f t="shared" si="26"/>
        <v>169</v>
      </c>
      <c r="G180" s="74">
        <v>744</v>
      </c>
      <c r="H180" s="15">
        <v>449</v>
      </c>
      <c r="I180" s="15">
        <v>528</v>
      </c>
      <c r="J180" s="15">
        <v>555</v>
      </c>
      <c r="K180" s="65">
        <f t="shared" si="27"/>
        <v>106</v>
      </c>
      <c r="L180" s="99">
        <v>1088</v>
      </c>
      <c r="M180" s="15">
        <v>598</v>
      </c>
      <c r="N180" s="15">
        <v>638</v>
      </c>
      <c r="O180" s="15">
        <v>648</v>
      </c>
      <c r="P180" s="100">
        <f t="shared" si="28"/>
        <v>50</v>
      </c>
      <c r="Q180" s="101">
        <v>1323</v>
      </c>
      <c r="R180" s="15">
        <v>649</v>
      </c>
      <c r="S180" s="15">
        <v>664</v>
      </c>
    </row>
    <row r="181" spans="1:20" s="19" customFormat="1" x14ac:dyDescent="0.25">
      <c r="A181" s="17" t="s">
        <v>382</v>
      </c>
      <c r="B181" s="53"/>
      <c r="C181" s="53"/>
      <c r="D181" s="18"/>
      <c r="E181" s="18"/>
      <c r="F181" s="52"/>
      <c r="G181" s="74"/>
      <c r="H181" s="18"/>
      <c r="I181" s="18"/>
      <c r="J181" s="18"/>
      <c r="K181" s="65"/>
      <c r="L181" s="99"/>
      <c r="M181" s="18"/>
      <c r="N181" s="18"/>
      <c r="O181" s="18"/>
      <c r="P181" s="100"/>
      <c r="Q181" s="101"/>
      <c r="R181" s="18"/>
      <c r="S181" s="18"/>
    </row>
    <row r="182" spans="1:20" s="19" customFormat="1" x14ac:dyDescent="0.25">
      <c r="A182" s="20" t="s">
        <v>43</v>
      </c>
      <c r="B182" s="79">
        <v>5788</v>
      </c>
      <c r="C182" s="22">
        <v>5791</v>
      </c>
      <c r="D182" s="14">
        <v>5828</v>
      </c>
      <c r="E182" s="80">
        <v>5876</v>
      </c>
      <c r="F182" s="72">
        <f>E182-B182</f>
        <v>88</v>
      </c>
      <c r="G182" s="73">
        <v>7514</v>
      </c>
      <c r="H182" s="14">
        <v>5905</v>
      </c>
      <c r="I182" s="14">
        <v>5944</v>
      </c>
      <c r="J182" s="110">
        <v>5999</v>
      </c>
      <c r="K182" s="102">
        <f>SUM(J182-H182)</f>
        <v>94</v>
      </c>
      <c r="L182" s="103">
        <v>7767</v>
      </c>
      <c r="M182" s="14">
        <v>6069</v>
      </c>
      <c r="N182" s="15">
        <v>6133</v>
      </c>
      <c r="O182" s="110">
        <v>6200</v>
      </c>
      <c r="P182" s="104">
        <f>SUM(O182-M182)</f>
        <v>131</v>
      </c>
      <c r="Q182" s="105">
        <v>8136</v>
      </c>
      <c r="R182" s="14">
        <v>6505</v>
      </c>
      <c r="S182" s="14">
        <v>6692</v>
      </c>
      <c r="T182"/>
    </row>
    <row r="183" spans="1:20" s="19" customFormat="1" x14ac:dyDescent="0.25">
      <c r="A183" s="17" t="s">
        <v>383</v>
      </c>
      <c r="B183" s="76"/>
      <c r="C183" s="53"/>
      <c r="D183" s="18"/>
      <c r="E183" s="77"/>
      <c r="F183" s="52"/>
      <c r="G183" s="74"/>
      <c r="H183" s="18"/>
      <c r="I183" s="18"/>
      <c r="J183" s="76"/>
      <c r="K183" s="102"/>
      <c r="L183" s="103"/>
      <c r="M183" s="18"/>
      <c r="N183" s="18"/>
      <c r="O183" s="76"/>
      <c r="P183" s="104"/>
      <c r="Q183" s="105"/>
      <c r="R183" s="18"/>
      <c r="S183" s="18"/>
    </row>
    <row r="184" spans="1:20" s="19" customFormat="1" x14ac:dyDescent="0.25">
      <c r="A184" s="20" t="s">
        <v>44</v>
      </c>
      <c r="B184" s="79">
        <v>2223</v>
      </c>
      <c r="C184" s="22">
        <v>2284</v>
      </c>
      <c r="D184" s="14">
        <v>2743</v>
      </c>
      <c r="E184" s="80">
        <v>3160</v>
      </c>
      <c r="F184" s="72">
        <f>E184-B184</f>
        <v>937</v>
      </c>
      <c r="G184" s="73">
        <v>3363</v>
      </c>
      <c r="H184" s="14">
        <v>3529</v>
      </c>
      <c r="I184" s="14">
        <v>3963</v>
      </c>
      <c r="J184" s="110">
        <v>4570</v>
      </c>
      <c r="K184" s="102">
        <f>SUM(J184-H184)</f>
        <v>1041</v>
      </c>
      <c r="L184" s="103">
        <v>4637</v>
      </c>
      <c r="M184" s="14">
        <v>4786</v>
      </c>
      <c r="N184" s="14">
        <v>4897</v>
      </c>
      <c r="O184" s="110">
        <v>4909</v>
      </c>
      <c r="P184" s="104">
        <f>SUM(O184-M184)</f>
        <v>123</v>
      </c>
      <c r="Q184" s="105">
        <v>4995</v>
      </c>
      <c r="R184" s="14">
        <v>4909</v>
      </c>
      <c r="S184" s="14">
        <v>4939</v>
      </c>
      <c r="T184"/>
    </row>
    <row r="185" spans="1:20" s="19" customFormat="1" x14ac:dyDescent="0.25">
      <c r="A185" s="17" t="s">
        <v>384</v>
      </c>
      <c r="B185" s="76">
        <f>SUM(B186:B194)</f>
        <v>5756</v>
      </c>
      <c r="C185" s="53"/>
      <c r="D185" s="18"/>
      <c r="E185" s="77">
        <f>SUM(E186:E194)</f>
        <v>6955</v>
      </c>
      <c r="F185" s="72">
        <f>SUM(F186:F194)</f>
        <v>1199</v>
      </c>
      <c r="G185" s="73">
        <f>SUM(G186:G194)</f>
        <v>8537</v>
      </c>
      <c r="H185" s="18"/>
      <c r="I185" s="18"/>
      <c r="J185" s="76">
        <f>SUM(J186:J194)</f>
        <v>7208</v>
      </c>
      <c r="K185" s="102">
        <f>SUM(K186:K194)</f>
        <v>187</v>
      </c>
      <c r="L185" s="103">
        <f>SUM(L186:L194)</f>
        <v>8828</v>
      </c>
      <c r="M185" s="18"/>
      <c r="N185" s="18"/>
      <c r="O185" s="76">
        <f>SUM(O186:O194)</f>
        <v>8060</v>
      </c>
      <c r="P185" s="104">
        <f>SUM(P186:P194)</f>
        <v>523</v>
      </c>
      <c r="Q185" s="105">
        <f>SUM(Q186:Q194)</f>
        <v>10358</v>
      </c>
      <c r="R185" s="18"/>
      <c r="S185" s="18"/>
    </row>
    <row r="186" spans="1:20" s="19" customFormat="1" x14ac:dyDescent="0.25">
      <c r="A186" s="20" t="s">
        <v>45</v>
      </c>
      <c r="B186" s="29">
        <v>3533</v>
      </c>
      <c r="C186" s="22">
        <v>3655</v>
      </c>
      <c r="D186" s="14">
        <v>3825</v>
      </c>
      <c r="E186" s="14">
        <v>3954</v>
      </c>
      <c r="F186" s="52">
        <f t="shared" ref="F186:F194" si="29">E186-B186</f>
        <v>421</v>
      </c>
      <c r="G186" s="74">
        <v>4489</v>
      </c>
      <c r="H186" s="14">
        <v>3981</v>
      </c>
      <c r="I186" s="14">
        <v>3999</v>
      </c>
      <c r="J186" s="15">
        <v>4050</v>
      </c>
      <c r="K186" s="65">
        <f t="shared" ref="K186:K194" si="30">SUM(J186-H186)</f>
        <v>69</v>
      </c>
      <c r="L186" s="99">
        <v>4584</v>
      </c>
      <c r="M186" s="15">
        <v>4138</v>
      </c>
      <c r="N186" s="15">
        <v>4301</v>
      </c>
      <c r="O186" s="15">
        <v>4317</v>
      </c>
      <c r="P186" s="100">
        <f t="shared" ref="P186:P194" si="31">SUM(O186-M186)</f>
        <v>179</v>
      </c>
      <c r="Q186" s="101">
        <v>5053</v>
      </c>
      <c r="R186" s="15">
        <v>4529</v>
      </c>
      <c r="S186" s="15">
        <v>4601</v>
      </c>
      <c r="T186"/>
    </row>
    <row r="187" spans="1:20" s="19" customFormat="1" ht="15.75" x14ac:dyDescent="0.25">
      <c r="A187" s="27" t="s">
        <v>182</v>
      </c>
      <c r="B187" s="29">
        <v>337</v>
      </c>
      <c r="C187" s="22">
        <v>374</v>
      </c>
      <c r="D187" s="14">
        <v>413</v>
      </c>
      <c r="E187" s="14">
        <v>431</v>
      </c>
      <c r="F187" s="52">
        <f t="shared" si="29"/>
        <v>94</v>
      </c>
      <c r="G187" s="74">
        <v>537</v>
      </c>
      <c r="H187" s="14">
        <v>435</v>
      </c>
      <c r="I187" s="14">
        <v>439</v>
      </c>
      <c r="J187" s="15">
        <v>448</v>
      </c>
      <c r="K187" s="65">
        <f t="shared" si="30"/>
        <v>13</v>
      </c>
      <c r="L187" s="99">
        <v>556</v>
      </c>
      <c r="M187" s="15">
        <v>475</v>
      </c>
      <c r="N187" s="15">
        <v>504</v>
      </c>
      <c r="O187" s="15">
        <v>506</v>
      </c>
      <c r="P187" s="100">
        <f t="shared" si="31"/>
        <v>31</v>
      </c>
      <c r="Q187" s="101">
        <v>658</v>
      </c>
      <c r="R187" s="15">
        <v>550</v>
      </c>
      <c r="S187" s="15">
        <v>565</v>
      </c>
    </row>
    <row r="188" spans="1:20" s="19" customFormat="1" ht="15.75" x14ac:dyDescent="0.25">
      <c r="A188" s="27" t="s">
        <v>183</v>
      </c>
      <c r="B188" s="29">
        <v>278</v>
      </c>
      <c r="C188" s="22">
        <v>317</v>
      </c>
      <c r="D188" s="14">
        <v>361</v>
      </c>
      <c r="E188" s="14">
        <v>380</v>
      </c>
      <c r="F188" s="52">
        <f t="shared" si="29"/>
        <v>102</v>
      </c>
      <c r="G188" s="74">
        <v>446</v>
      </c>
      <c r="H188" s="14">
        <v>384</v>
      </c>
      <c r="I188" s="14">
        <v>387</v>
      </c>
      <c r="J188" s="15">
        <v>396</v>
      </c>
      <c r="K188" s="65">
        <f t="shared" si="30"/>
        <v>12</v>
      </c>
      <c r="L188" s="99">
        <v>464</v>
      </c>
      <c r="M188" s="15">
        <v>425</v>
      </c>
      <c r="N188" s="15">
        <v>463</v>
      </c>
      <c r="O188" s="15">
        <v>466</v>
      </c>
      <c r="P188" s="100">
        <f t="shared" si="31"/>
        <v>41</v>
      </c>
      <c r="Q188" s="101">
        <v>571</v>
      </c>
      <c r="R188" s="15">
        <v>510</v>
      </c>
      <c r="S188" s="15">
        <v>522</v>
      </c>
    </row>
    <row r="189" spans="1:20" s="19" customFormat="1" ht="15.75" x14ac:dyDescent="0.25">
      <c r="A189" s="27" t="s">
        <v>184</v>
      </c>
      <c r="B189" s="29">
        <v>220</v>
      </c>
      <c r="C189" s="22">
        <v>250</v>
      </c>
      <c r="D189" s="14">
        <v>278</v>
      </c>
      <c r="E189" s="14">
        <v>295</v>
      </c>
      <c r="F189" s="52">
        <f t="shared" si="29"/>
        <v>75</v>
      </c>
      <c r="G189" s="74">
        <v>341</v>
      </c>
      <c r="H189" s="14">
        <v>297</v>
      </c>
      <c r="I189" s="14">
        <v>299</v>
      </c>
      <c r="J189" s="15">
        <v>307</v>
      </c>
      <c r="K189" s="65">
        <f t="shared" si="30"/>
        <v>10</v>
      </c>
      <c r="L189" s="99">
        <v>353</v>
      </c>
      <c r="M189" s="15">
        <v>335</v>
      </c>
      <c r="N189" s="15">
        <v>362</v>
      </c>
      <c r="O189" s="15">
        <v>363</v>
      </c>
      <c r="P189" s="100">
        <f t="shared" si="31"/>
        <v>28</v>
      </c>
      <c r="Q189" s="101">
        <v>435</v>
      </c>
      <c r="R189" s="15">
        <v>409</v>
      </c>
      <c r="S189" s="15">
        <v>423</v>
      </c>
    </row>
    <row r="190" spans="1:20" s="19" customFormat="1" ht="15.75" x14ac:dyDescent="0.25">
      <c r="A190" s="27" t="s">
        <v>185</v>
      </c>
      <c r="B190" s="29">
        <v>224</v>
      </c>
      <c r="C190" s="22">
        <v>256</v>
      </c>
      <c r="D190" s="14">
        <v>285</v>
      </c>
      <c r="E190" s="14">
        <v>300</v>
      </c>
      <c r="F190" s="52">
        <f t="shared" si="29"/>
        <v>76</v>
      </c>
      <c r="G190" s="74">
        <v>379</v>
      </c>
      <c r="H190" s="14">
        <v>303</v>
      </c>
      <c r="I190" s="14">
        <v>304</v>
      </c>
      <c r="J190" s="15">
        <v>313</v>
      </c>
      <c r="K190" s="65">
        <f t="shared" si="30"/>
        <v>10</v>
      </c>
      <c r="L190" s="99">
        <v>394</v>
      </c>
      <c r="M190" s="15">
        <v>342</v>
      </c>
      <c r="N190" s="15">
        <v>376</v>
      </c>
      <c r="O190" s="15">
        <v>379</v>
      </c>
      <c r="P190" s="100">
        <f t="shared" si="31"/>
        <v>37</v>
      </c>
      <c r="Q190" s="101">
        <v>495</v>
      </c>
      <c r="R190" s="15">
        <v>418</v>
      </c>
      <c r="S190" s="15">
        <v>430</v>
      </c>
    </row>
    <row r="191" spans="1:20" s="19" customFormat="1" ht="15.75" x14ac:dyDescent="0.25">
      <c r="A191" s="27" t="s">
        <v>186</v>
      </c>
      <c r="B191" s="29">
        <v>296</v>
      </c>
      <c r="C191" s="22">
        <v>337</v>
      </c>
      <c r="D191" s="14">
        <v>387</v>
      </c>
      <c r="E191" s="14">
        <v>410</v>
      </c>
      <c r="F191" s="52">
        <f t="shared" si="29"/>
        <v>114</v>
      </c>
      <c r="G191" s="74">
        <v>551</v>
      </c>
      <c r="H191" s="14">
        <v>419</v>
      </c>
      <c r="I191" s="14">
        <v>424</v>
      </c>
      <c r="J191" s="15">
        <v>436</v>
      </c>
      <c r="K191" s="65">
        <f t="shared" si="30"/>
        <v>17</v>
      </c>
      <c r="L191" s="99">
        <v>582</v>
      </c>
      <c r="M191" s="15">
        <v>470</v>
      </c>
      <c r="N191" s="15">
        <v>524</v>
      </c>
      <c r="O191" s="15">
        <v>528</v>
      </c>
      <c r="P191" s="100">
        <f t="shared" si="31"/>
        <v>58</v>
      </c>
      <c r="Q191" s="101">
        <v>727</v>
      </c>
      <c r="R191" s="15">
        <v>580</v>
      </c>
      <c r="S191" s="15">
        <v>600</v>
      </c>
    </row>
    <row r="192" spans="1:20" s="19" customFormat="1" ht="15.75" x14ac:dyDescent="0.25">
      <c r="A192" s="27" t="s">
        <v>187</v>
      </c>
      <c r="B192" s="29">
        <v>264</v>
      </c>
      <c r="C192" s="22">
        <v>296</v>
      </c>
      <c r="D192" s="14">
        <v>333</v>
      </c>
      <c r="E192" s="14">
        <v>352</v>
      </c>
      <c r="F192" s="52">
        <f t="shared" si="29"/>
        <v>88</v>
      </c>
      <c r="G192" s="74">
        <v>440</v>
      </c>
      <c r="H192" s="14">
        <v>355</v>
      </c>
      <c r="I192" s="14">
        <v>358</v>
      </c>
      <c r="J192" s="15">
        <v>372</v>
      </c>
      <c r="K192" s="65">
        <f t="shared" si="30"/>
        <v>17</v>
      </c>
      <c r="L192" s="99">
        <v>463</v>
      </c>
      <c r="M192" s="15">
        <v>402</v>
      </c>
      <c r="N192" s="15">
        <v>442</v>
      </c>
      <c r="O192" s="15">
        <v>446</v>
      </c>
      <c r="P192" s="100">
        <f t="shared" si="31"/>
        <v>44</v>
      </c>
      <c r="Q192" s="101">
        <v>578</v>
      </c>
      <c r="R192" s="15">
        <v>493</v>
      </c>
      <c r="S192" s="15">
        <v>504</v>
      </c>
    </row>
    <row r="193" spans="1:20" s="19" customFormat="1" ht="15.75" x14ac:dyDescent="0.25">
      <c r="A193" s="27" t="s">
        <v>188</v>
      </c>
      <c r="B193" s="29">
        <v>260</v>
      </c>
      <c r="C193" s="22">
        <v>291</v>
      </c>
      <c r="D193" s="14">
        <v>334</v>
      </c>
      <c r="E193" s="14">
        <v>348</v>
      </c>
      <c r="F193" s="52">
        <f t="shared" si="29"/>
        <v>88</v>
      </c>
      <c r="G193" s="74">
        <v>476</v>
      </c>
      <c r="H193" s="14">
        <v>353</v>
      </c>
      <c r="I193" s="14">
        <v>356</v>
      </c>
      <c r="J193" s="15">
        <v>366</v>
      </c>
      <c r="K193" s="65">
        <f t="shared" si="30"/>
        <v>13</v>
      </c>
      <c r="L193" s="99">
        <v>502</v>
      </c>
      <c r="M193" s="15">
        <v>391</v>
      </c>
      <c r="N193" s="15">
        <v>431</v>
      </c>
      <c r="O193" s="15">
        <v>434</v>
      </c>
      <c r="P193" s="100">
        <f t="shared" si="31"/>
        <v>43</v>
      </c>
      <c r="Q193" s="101">
        <v>615</v>
      </c>
      <c r="R193" s="15">
        <v>490</v>
      </c>
      <c r="S193" s="15">
        <v>506</v>
      </c>
    </row>
    <row r="194" spans="1:20" s="19" customFormat="1" ht="15.75" x14ac:dyDescent="0.25">
      <c r="A194" s="27" t="s">
        <v>189</v>
      </c>
      <c r="B194" s="29">
        <v>344</v>
      </c>
      <c r="C194" s="22">
        <v>395</v>
      </c>
      <c r="D194" s="14">
        <v>459</v>
      </c>
      <c r="E194" s="14">
        <v>485</v>
      </c>
      <c r="F194" s="52">
        <f t="shared" si="29"/>
        <v>141</v>
      </c>
      <c r="G194" s="74">
        <v>878</v>
      </c>
      <c r="H194" s="14">
        <v>494</v>
      </c>
      <c r="I194" s="14">
        <v>499</v>
      </c>
      <c r="J194" s="15">
        <v>520</v>
      </c>
      <c r="K194" s="65">
        <f t="shared" si="30"/>
        <v>26</v>
      </c>
      <c r="L194" s="99">
        <v>930</v>
      </c>
      <c r="M194" s="15">
        <v>559</v>
      </c>
      <c r="N194" s="15">
        <v>616</v>
      </c>
      <c r="O194" s="15">
        <v>621</v>
      </c>
      <c r="P194" s="100">
        <f t="shared" si="31"/>
        <v>62</v>
      </c>
      <c r="Q194" s="101">
        <v>1226</v>
      </c>
      <c r="R194" s="15">
        <v>699</v>
      </c>
      <c r="S194" s="15">
        <v>720</v>
      </c>
    </row>
    <row r="195" spans="1:20" s="19" customFormat="1" x14ac:dyDescent="0.25">
      <c r="A195" s="17" t="s">
        <v>385</v>
      </c>
      <c r="B195" s="76">
        <f>SUM(B196:B212)</f>
        <v>25198</v>
      </c>
      <c r="C195" s="53"/>
      <c r="D195" s="18"/>
      <c r="E195" s="77">
        <f>SUM(E196:E212)</f>
        <v>26368</v>
      </c>
      <c r="F195" s="72">
        <f>SUM(F196:F212)</f>
        <v>1170</v>
      </c>
      <c r="G195" s="73">
        <f>SUM(G196:G212)</f>
        <v>27978</v>
      </c>
      <c r="H195" s="18"/>
      <c r="I195" s="18"/>
      <c r="J195" s="76">
        <f>SUM(J196:J212)</f>
        <v>26805</v>
      </c>
      <c r="K195" s="102">
        <f>SUM(K196:K212)</f>
        <v>231</v>
      </c>
      <c r="L195" s="103">
        <f>SUM(L196:L212)</f>
        <v>28411</v>
      </c>
      <c r="M195" s="18"/>
      <c r="N195" s="18"/>
      <c r="O195" s="76">
        <f>SUM(O196:O212)</f>
        <v>28156</v>
      </c>
      <c r="P195" s="104">
        <f>SUM(P196:P212)</f>
        <v>793</v>
      </c>
      <c r="Q195" s="105">
        <f>SUM(Q196:Q212)</f>
        <v>29767</v>
      </c>
      <c r="R195" s="18"/>
      <c r="S195" s="18"/>
    </row>
    <row r="196" spans="1:20" s="19" customFormat="1" x14ac:dyDescent="0.25">
      <c r="A196" s="20" t="s">
        <v>46</v>
      </c>
      <c r="B196" s="29">
        <v>9960</v>
      </c>
      <c r="C196" s="22">
        <v>10213</v>
      </c>
      <c r="D196" s="15">
        <v>10261</v>
      </c>
      <c r="E196" s="15">
        <v>10411</v>
      </c>
      <c r="F196" s="52">
        <f t="shared" ref="F196:F212" si="32">E196-B196</f>
        <v>451</v>
      </c>
      <c r="G196" s="74">
        <v>11406</v>
      </c>
      <c r="H196" s="15">
        <v>10467</v>
      </c>
      <c r="I196" s="15">
        <v>10537</v>
      </c>
      <c r="J196" s="15">
        <v>10542</v>
      </c>
      <c r="K196" s="65">
        <f t="shared" ref="K196:K212" si="33">SUM(J196-H196)</f>
        <v>75</v>
      </c>
      <c r="L196" s="99">
        <v>11536</v>
      </c>
      <c r="M196" s="15">
        <v>10827</v>
      </c>
      <c r="N196" s="15">
        <v>11161</v>
      </c>
      <c r="O196" s="15">
        <v>11473</v>
      </c>
      <c r="P196" s="100">
        <f t="shared" ref="P196:P212" si="34">SUM(O196-M196)</f>
        <v>646</v>
      </c>
      <c r="Q196" s="101">
        <v>12465</v>
      </c>
      <c r="R196" s="15">
        <v>12184</v>
      </c>
      <c r="S196" s="15">
        <v>12828</v>
      </c>
      <c r="T196" s="81"/>
    </row>
    <row r="197" spans="1:20" s="19" customFormat="1" x14ac:dyDescent="0.25">
      <c r="A197" s="15" t="s">
        <v>192</v>
      </c>
      <c r="B197" s="29">
        <v>1675</v>
      </c>
      <c r="C197" s="22">
        <v>1682</v>
      </c>
      <c r="D197" s="58">
        <v>1681</v>
      </c>
      <c r="E197" s="15">
        <v>1683</v>
      </c>
      <c r="F197" s="52">
        <f t="shared" si="32"/>
        <v>8</v>
      </c>
      <c r="G197" s="74">
        <v>2069</v>
      </c>
      <c r="H197" s="15">
        <v>1683</v>
      </c>
      <c r="I197" s="15">
        <v>1683</v>
      </c>
      <c r="J197" s="14">
        <v>1683</v>
      </c>
      <c r="K197" s="65">
        <f t="shared" si="33"/>
        <v>0</v>
      </c>
      <c r="L197" s="99">
        <v>2069</v>
      </c>
      <c r="M197" s="14">
        <v>1685</v>
      </c>
      <c r="N197" s="15">
        <v>1685</v>
      </c>
      <c r="O197" s="15">
        <v>1685</v>
      </c>
      <c r="P197" s="100">
        <f t="shared" si="34"/>
        <v>0</v>
      </c>
      <c r="Q197" s="101">
        <v>2070</v>
      </c>
      <c r="R197" s="15">
        <v>1698</v>
      </c>
      <c r="S197" s="15">
        <v>1721</v>
      </c>
    </row>
    <row r="198" spans="1:20" s="19" customFormat="1" x14ac:dyDescent="0.25">
      <c r="A198" s="15" t="s">
        <v>193</v>
      </c>
      <c r="B198" s="29">
        <v>765</v>
      </c>
      <c r="C198" s="22">
        <v>763</v>
      </c>
      <c r="D198" s="58">
        <v>761</v>
      </c>
      <c r="E198" s="14">
        <v>769</v>
      </c>
      <c r="F198" s="52">
        <f t="shared" si="32"/>
        <v>4</v>
      </c>
      <c r="G198" s="74">
        <v>784</v>
      </c>
      <c r="H198" s="14">
        <v>769</v>
      </c>
      <c r="I198" s="14">
        <v>769</v>
      </c>
      <c r="J198" s="14">
        <v>769</v>
      </c>
      <c r="K198" s="65">
        <f t="shared" si="33"/>
        <v>0</v>
      </c>
      <c r="L198" s="99">
        <v>784</v>
      </c>
      <c r="M198" s="15">
        <v>771</v>
      </c>
      <c r="N198" s="15">
        <v>771</v>
      </c>
      <c r="O198" s="15">
        <v>771</v>
      </c>
      <c r="P198" s="100">
        <f t="shared" si="34"/>
        <v>0</v>
      </c>
      <c r="Q198" s="101">
        <v>786</v>
      </c>
      <c r="R198" s="15">
        <v>771</v>
      </c>
      <c r="S198" s="15">
        <v>771</v>
      </c>
    </row>
    <row r="199" spans="1:20" s="19" customFormat="1" x14ac:dyDescent="0.25">
      <c r="A199" s="15" t="s">
        <v>194</v>
      </c>
      <c r="B199" s="29">
        <v>956</v>
      </c>
      <c r="C199" s="22">
        <v>963</v>
      </c>
      <c r="D199" s="58">
        <v>960</v>
      </c>
      <c r="E199" s="14">
        <v>960</v>
      </c>
      <c r="F199" s="52">
        <f t="shared" si="32"/>
        <v>4</v>
      </c>
      <c r="G199" s="74">
        <v>978</v>
      </c>
      <c r="H199" s="15">
        <v>960</v>
      </c>
      <c r="I199" s="14">
        <v>960</v>
      </c>
      <c r="J199" s="14">
        <v>960</v>
      </c>
      <c r="K199" s="65">
        <f t="shared" si="33"/>
        <v>0</v>
      </c>
      <c r="L199" s="99">
        <v>978</v>
      </c>
      <c r="M199" s="14">
        <v>961</v>
      </c>
      <c r="N199" s="15">
        <v>961</v>
      </c>
      <c r="O199" s="15">
        <v>961</v>
      </c>
      <c r="P199" s="100">
        <f t="shared" si="34"/>
        <v>0</v>
      </c>
      <c r="Q199" s="101">
        <v>979</v>
      </c>
      <c r="R199" s="15">
        <v>974</v>
      </c>
      <c r="S199" s="15">
        <v>986</v>
      </c>
    </row>
    <row r="200" spans="1:20" s="19" customFormat="1" x14ac:dyDescent="0.25">
      <c r="A200" s="15" t="s">
        <v>195</v>
      </c>
      <c r="B200" s="29">
        <v>572</v>
      </c>
      <c r="C200" s="22">
        <v>573</v>
      </c>
      <c r="D200" s="14">
        <v>577</v>
      </c>
      <c r="E200" s="14">
        <v>578</v>
      </c>
      <c r="F200" s="52">
        <f t="shared" si="32"/>
        <v>6</v>
      </c>
      <c r="G200" s="74">
        <v>582</v>
      </c>
      <c r="H200" s="14">
        <v>579</v>
      </c>
      <c r="I200" s="14">
        <v>579</v>
      </c>
      <c r="J200" s="14">
        <v>579</v>
      </c>
      <c r="K200" s="65">
        <f t="shared" si="33"/>
        <v>0</v>
      </c>
      <c r="L200" s="99">
        <v>582</v>
      </c>
      <c r="M200" s="14">
        <v>581</v>
      </c>
      <c r="N200" s="15">
        <v>582</v>
      </c>
      <c r="O200" s="15">
        <v>582</v>
      </c>
      <c r="P200" s="100">
        <f t="shared" si="34"/>
        <v>1</v>
      </c>
      <c r="Q200" s="101">
        <v>585</v>
      </c>
      <c r="R200" s="15">
        <v>582</v>
      </c>
      <c r="S200" s="15">
        <v>582</v>
      </c>
    </row>
    <row r="201" spans="1:20" s="19" customFormat="1" x14ac:dyDescent="0.25">
      <c r="A201" s="15" t="s">
        <v>196</v>
      </c>
      <c r="B201" s="29">
        <v>1074</v>
      </c>
      <c r="C201" s="22">
        <v>1093</v>
      </c>
      <c r="D201" s="14">
        <v>1103</v>
      </c>
      <c r="E201" s="14">
        <v>1107</v>
      </c>
      <c r="F201" s="52">
        <f t="shared" si="32"/>
        <v>33</v>
      </c>
      <c r="G201" s="74">
        <v>1155</v>
      </c>
      <c r="H201" s="14">
        <v>1143</v>
      </c>
      <c r="I201" s="14">
        <v>1143</v>
      </c>
      <c r="J201" s="14">
        <v>1144</v>
      </c>
      <c r="K201" s="65">
        <f t="shared" si="33"/>
        <v>1</v>
      </c>
      <c r="L201" s="99">
        <v>1190</v>
      </c>
      <c r="M201" s="14">
        <v>1148</v>
      </c>
      <c r="N201" s="15">
        <v>1149</v>
      </c>
      <c r="O201" s="15">
        <v>1149</v>
      </c>
      <c r="P201" s="100">
        <f t="shared" si="34"/>
        <v>1</v>
      </c>
      <c r="Q201" s="101">
        <v>1196</v>
      </c>
      <c r="R201" s="15">
        <v>1150</v>
      </c>
      <c r="S201" s="15">
        <v>1150</v>
      </c>
    </row>
    <row r="202" spans="1:20" s="19" customFormat="1" x14ac:dyDescent="0.25">
      <c r="A202" s="15" t="s">
        <v>197</v>
      </c>
      <c r="B202" s="29">
        <v>768</v>
      </c>
      <c r="C202" s="22">
        <v>789</v>
      </c>
      <c r="D202" s="14">
        <v>792</v>
      </c>
      <c r="E202" s="14">
        <v>792</v>
      </c>
      <c r="F202" s="52">
        <f t="shared" si="32"/>
        <v>24</v>
      </c>
      <c r="G202" s="74">
        <v>799</v>
      </c>
      <c r="H202" s="43">
        <v>791</v>
      </c>
      <c r="I202" s="14">
        <v>791</v>
      </c>
      <c r="J202" s="14">
        <v>791</v>
      </c>
      <c r="K202" s="65">
        <f t="shared" si="33"/>
        <v>0</v>
      </c>
      <c r="L202" s="99">
        <v>798</v>
      </c>
      <c r="M202" s="14">
        <v>794</v>
      </c>
      <c r="N202" s="15">
        <v>794</v>
      </c>
      <c r="O202" s="15">
        <v>794</v>
      </c>
      <c r="P202" s="100">
        <f t="shared" si="34"/>
        <v>0</v>
      </c>
      <c r="Q202" s="101">
        <v>801</v>
      </c>
      <c r="R202" s="15">
        <v>794</v>
      </c>
      <c r="S202" s="15">
        <v>794</v>
      </c>
    </row>
    <row r="203" spans="1:20" s="19" customFormat="1" x14ac:dyDescent="0.25">
      <c r="A203" s="15" t="s">
        <v>198</v>
      </c>
      <c r="B203" s="29">
        <v>1881</v>
      </c>
      <c r="C203" s="22">
        <v>1897</v>
      </c>
      <c r="D203" s="14">
        <v>1900</v>
      </c>
      <c r="E203" s="14">
        <v>1903</v>
      </c>
      <c r="F203" s="52">
        <f t="shared" si="32"/>
        <v>22</v>
      </c>
      <c r="G203" s="74">
        <v>1945</v>
      </c>
      <c r="H203" s="14">
        <v>1906</v>
      </c>
      <c r="I203" s="14">
        <v>1906</v>
      </c>
      <c r="J203" s="14">
        <v>1906</v>
      </c>
      <c r="K203" s="65">
        <f t="shared" si="33"/>
        <v>0</v>
      </c>
      <c r="L203" s="99">
        <v>1948</v>
      </c>
      <c r="M203" s="14">
        <v>1907</v>
      </c>
      <c r="N203" s="15">
        <v>1907</v>
      </c>
      <c r="O203" s="15">
        <v>1907</v>
      </c>
      <c r="P203" s="100">
        <f t="shared" si="34"/>
        <v>0</v>
      </c>
      <c r="Q203" s="101">
        <v>1949</v>
      </c>
      <c r="R203" s="43">
        <v>1906</v>
      </c>
      <c r="S203" s="15">
        <v>1906</v>
      </c>
    </row>
    <row r="204" spans="1:20" s="19" customFormat="1" x14ac:dyDescent="0.25">
      <c r="A204" s="15" t="s">
        <v>199</v>
      </c>
      <c r="B204" s="29">
        <v>1082</v>
      </c>
      <c r="C204" s="22">
        <v>1102</v>
      </c>
      <c r="D204" s="14">
        <v>1106</v>
      </c>
      <c r="E204" s="14">
        <v>1106</v>
      </c>
      <c r="F204" s="52">
        <f t="shared" si="32"/>
        <v>24</v>
      </c>
      <c r="G204" s="74">
        <v>1122</v>
      </c>
      <c r="H204" s="15">
        <v>1106</v>
      </c>
      <c r="I204" s="14">
        <v>1106</v>
      </c>
      <c r="J204" s="14">
        <v>1106</v>
      </c>
      <c r="K204" s="65">
        <f t="shared" si="33"/>
        <v>0</v>
      </c>
      <c r="L204" s="99">
        <v>1122</v>
      </c>
      <c r="M204" s="14">
        <v>1110</v>
      </c>
      <c r="N204" s="15">
        <v>1110</v>
      </c>
      <c r="O204" s="15">
        <v>1110</v>
      </c>
      <c r="P204" s="100">
        <f t="shared" si="34"/>
        <v>0</v>
      </c>
      <c r="Q204" s="101">
        <v>1126</v>
      </c>
      <c r="R204" s="15">
        <v>1110</v>
      </c>
      <c r="S204" s="15">
        <v>1111</v>
      </c>
    </row>
    <row r="205" spans="1:20" s="19" customFormat="1" x14ac:dyDescent="0.25">
      <c r="A205" s="15" t="s">
        <v>200</v>
      </c>
      <c r="B205" s="29">
        <v>1278</v>
      </c>
      <c r="C205" s="22">
        <v>1355</v>
      </c>
      <c r="D205" s="14">
        <v>1405</v>
      </c>
      <c r="E205" s="14">
        <v>1429</v>
      </c>
      <c r="F205" s="52">
        <f t="shared" si="32"/>
        <v>151</v>
      </c>
      <c r="G205" s="74">
        <v>1453</v>
      </c>
      <c r="H205" s="14">
        <v>1467</v>
      </c>
      <c r="I205" s="14">
        <v>1524</v>
      </c>
      <c r="J205" s="14">
        <v>1525</v>
      </c>
      <c r="K205" s="65">
        <f t="shared" si="33"/>
        <v>58</v>
      </c>
      <c r="L205" s="99">
        <v>1549</v>
      </c>
      <c r="M205" s="14">
        <v>1579</v>
      </c>
      <c r="N205" s="14">
        <v>1602</v>
      </c>
      <c r="O205" s="14">
        <v>1607</v>
      </c>
      <c r="P205" s="100">
        <f t="shared" si="34"/>
        <v>28</v>
      </c>
      <c r="Q205" s="101">
        <v>1631</v>
      </c>
      <c r="R205" s="43">
        <v>1606</v>
      </c>
      <c r="S205" s="14">
        <v>1606</v>
      </c>
    </row>
    <row r="206" spans="1:20" s="19" customFormat="1" x14ac:dyDescent="0.25">
      <c r="A206" s="15" t="s">
        <v>201</v>
      </c>
      <c r="B206" s="29">
        <v>1263</v>
      </c>
      <c r="C206" s="22">
        <v>1363</v>
      </c>
      <c r="D206" s="14">
        <v>1415</v>
      </c>
      <c r="E206" s="14">
        <v>1470</v>
      </c>
      <c r="F206" s="52">
        <f t="shared" si="32"/>
        <v>207</v>
      </c>
      <c r="G206" s="74">
        <v>1493</v>
      </c>
      <c r="H206" s="14">
        <v>1508</v>
      </c>
      <c r="I206" s="14">
        <v>1563</v>
      </c>
      <c r="J206" s="14">
        <v>1565</v>
      </c>
      <c r="K206" s="65">
        <f t="shared" si="33"/>
        <v>57</v>
      </c>
      <c r="L206" s="99">
        <v>1589</v>
      </c>
      <c r="M206" s="14">
        <v>1628</v>
      </c>
      <c r="N206" s="14">
        <v>1651</v>
      </c>
      <c r="O206" s="14">
        <v>1656</v>
      </c>
      <c r="P206" s="100">
        <f t="shared" si="34"/>
        <v>28</v>
      </c>
      <c r="Q206" s="101">
        <v>1683</v>
      </c>
      <c r="R206" s="43">
        <v>1655</v>
      </c>
      <c r="S206" s="14">
        <v>1657</v>
      </c>
    </row>
    <row r="207" spans="1:20" s="19" customFormat="1" x14ac:dyDescent="0.25">
      <c r="A207" s="15" t="s">
        <v>202</v>
      </c>
      <c r="B207" s="29">
        <v>728</v>
      </c>
      <c r="C207" s="22">
        <v>763</v>
      </c>
      <c r="D207" s="14">
        <v>798</v>
      </c>
      <c r="E207" s="14">
        <v>809</v>
      </c>
      <c r="F207" s="52">
        <f t="shared" si="32"/>
        <v>81</v>
      </c>
      <c r="G207" s="74">
        <v>825</v>
      </c>
      <c r="H207" s="14">
        <v>827</v>
      </c>
      <c r="I207" s="14">
        <v>846</v>
      </c>
      <c r="J207" s="43">
        <v>845</v>
      </c>
      <c r="K207" s="65">
        <f t="shared" si="33"/>
        <v>18</v>
      </c>
      <c r="L207" s="99">
        <v>860</v>
      </c>
      <c r="M207" s="14">
        <v>909</v>
      </c>
      <c r="N207" s="14">
        <v>948</v>
      </c>
      <c r="O207" s="14">
        <v>949</v>
      </c>
      <c r="P207" s="100">
        <f t="shared" si="34"/>
        <v>40</v>
      </c>
      <c r="Q207" s="101">
        <v>966</v>
      </c>
      <c r="R207" s="14">
        <v>949</v>
      </c>
      <c r="S207" s="14">
        <v>949</v>
      </c>
    </row>
    <row r="208" spans="1:20" s="19" customFormat="1" x14ac:dyDescent="0.25">
      <c r="A208" s="15" t="s">
        <v>203</v>
      </c>
      <c r="B208" s="29">
        <v>776</v>
      </c>
      <c r="C208" s="22">
        <v>809</v>
      </c>
      <c r="D208" s="14">
        <v>812</v>
      </c>
      <c r="E208" s="14">
        <v>812</v>
      </c>
      <c r="F208" s="52">
        <f t="shared" si="32"/>
        <v>36</v>
      </c>
      <c r="G208" s="74">
        <v>810</v>
      </c>
      <c r="H208" s="14">
        <v>812</v>
      </c>
      <c r="I208" s="14">
        <v>812</v>
      </c>
      <c r="J208" s="14">
        <v>812</v>
      </c>
      <c r="K208" s="65">
        <f t="shared" si="33"/>
        <v>0</v>
      </c>
      <c r="L208" s="99">
        <v>810</v>
      </c>
      <c r="M208" s="14">
        <v>813</v>
      </c>
      <c r="N208" s="14">
        <v>813</v>
      </c>
      <c r="O208" s="14">
        <v>813</v>
      </c>
      <c r="P208" s="100">
        <f t="shared" si="34"/>
        <v>0</v>
      </c>
      <c r="Q208" s="101">
        <v>811</v>
      </c>
      <c r="R208" s="14">
        <v>813</v>
      </c>
      <c r="S208" s="14">
        <v>813</v>
      </c>
    </row>
    <row r="209" spans="1:20" s="19" customFormat="1" x14ac:dyDescent="0.25">
      <c r="A209" s="15" t="s">
        <v>204</v>
      </c>
      <c r="B209" s="29">
        <v>775</v>
      </c>
      <c r="C209" s="22">
        <v>789</v>
      </c>
      <c r="D209" s="14">
        <v>792</v>
      </c>
      <c r="E209" s="14">
        <v>792</v>
      </c>
      <c r="F209" s="52">
        <f t="shared" si="32"/>
        <v>17</v>
      </c>
      <c r="G209" s="74">
        <v>798</v>
      </c>
      <c r="H209" s="14">
        <v>792</v>
      </c>
      <c r="I209" s="14">
        <v>792</v>
      </c>
      <c r="J209" s="14">
        <v>792</v>
      </c>
      <c r="K209" s="65">
        <f t="shared" si="33"/>
        <v>0</v>
      </c>
      <c r="L209" s="99">
        <v>798</v>
      </c>
      <c r="M209" s="14">
        <v>793</v>
      </c>
      <c r="N209" s="14">
        <v>794</v>
      </c>
      <c r="O209" s="14">
        <v>794</v>
      </c>
      <c r="P209" s="100">
        <f t="shared" si="34"/>
        <v>1</v>
      </c>
      <c r="Q209" s="101">
        <v>800</v>
      </c>
      <c r="R209" s="14">
        <v>794</v>
      </c>
      <c r="S209" s="14">
        <v>794</v>
      </c>
    </row>
    <row r="210" spans="1:20" s="19" customFormat="1" x14ac:dyDescent="0.25">
      <c r="A210" s="15" t="s">
        <v>206</v>
      </c>
      <c r="B210" s="29">
        <v>860</v>
      </c>
      <c r="C210" s="22">
        <v>901</v>
      </c>
      <c r="D210" s="14">
        <v>938</v>
      </c>
      <c r="E210" s="14">
        <v>952</v>
      </c>
      <c r="F210" s="52">
        <f t="shared" si="32"/>
        <v>92</v>
      </c>
      <c r="G210" s="74">
        <v>965</v>
      </c>
      <c r="H210" s="14">
        <v>969</v>
      </c>
      <c r="I210" s="14">
        <v>989</v>
      </c>
      <c r="J210" s="14">
        <v>991</v>
      </c>
      <c r="K210" s="65">
        <f t="shared" si="33"/>
        <v>22</v>
      </c>
      <c r="L210" s="99">
        <v>1004</v>
      </c>
      <c r="M210" s="14">
        <v>1060</v>
      </c>
      <c r="N210" s="14">
        <v>1104</v>
      </c>
      <c r="O210" s="14">
        <v>1108</v>
      </c>
      <c r="P210" s="100">
        <f t="shared" si="34"/>
        <v>48</v>
      </c>
      <c r="Q210" s="101">
        <v>1123</v>
      </c>
      <c r="R210" s="14">
        <v>1108</v>
      </c>
      <c r="S210" s="14">
        <v>1109</v>
      </c>
    </row>
    <row r="211" spans="1:20" s="19" customFormat="1" x14ac:dyDescent="0.25">
      <c r="A211" s="15" t="s">
        <v>207</v>
      </c>
      <c r="B211" s="29">
        <v>213</v>
      </c>
      <c r="C211" s="22">
        <v>213</v>
      </c>
      <c r="D211" s="14">
        <v>214</v>
      </c>
      <c r="E211" s="14">
        <v>214</v>
      </c>
      <c r="F211" s="52">
        <f t="shared" si="32"/>
        <v>1</v>
      </c>
      <c r="G211" s="74">
        <v>213</v>
      </c>
      <c r="H211" s="14">
        <v>214</v>
      </c>
      <c r="I211" s="14">
        <v>214</v>
      </c>
      <c r="J211" s="14">
        <v>214</v>
      </c>
      <c r="K211" s="65">
        <f t="shared" si="33"/>
        <v>0</v>
      </c>
      <c r="L211" s="99">
        <v>213</v>
      </c>
      <c r="M211" s="14">
        <v>214</v>
      </c>
      <c r="N211" s="14">
        <v>214</v>
      </c>
      <c r="O211" s="15">
        <v>214</v>
      </c>
      <c r="P211" s="100">
        <f t="shared" si="34"/>
        <v>0</v>
      </c>
      <c r="Q211" s="101">
        <v>213</v>
      </c>
      <c r="R211" s="14">
        <v>214</v>
      </c>
      <c r="S211" s="14">
        <v>214</v>
      </c>
    </row>
    <row r="212" spans="1:20" s="19" customFormat="1" x14ac:dyDescent="0.25">
      <c r="A212" s="15" t="s">
        <v>205</v>
      </c>
      <c r="B212" s="29">
        <v>572</v>
      </c>
      <c r="C212" s="29">
        <v>578</v>
      </c>
      <c r="D212" s="15">
        <v>581</v>
      </c>
      <c r="E212" s="15">
        <v>581</v>
      </c>
      <c r="F212" s="52">
        <f t="shared" si="32"/>
        <v>9</v>
      </c>
      <c r="G212" s="74">
        <v>581</v>
      </c>
      <c r="H212" s="15">
        <v>581</v>
      </c>
      <c r="I212" s="15">
        <v>581</v>
      </c>
      <c r="J212" s="15">
        <v>581</v>
      </c>
      <c r="K212" s="65">
        <f t="shared" si="33"/>
        <v>0</v>
      </c>
      <c r="L212" s="99">
        <v>581</v>
      </c>
      <c r="M212" s="15">
        <v>583</v>
      </c>
      <c r="N212" s="15">
        <v>583</v>
      </c>
      <c r="O212" s="15">
        <v>583</v>
      </c>
      <c r="P212" s="100">
        <f t="shared" si="34"/>
        <v>0</v>
      </c>
      <c r="Q212" s="101">
        <v>583</v>
      </c>
      <c r="R212" s="15">
        <v>583</v>
      </c>
      <c r="S212" s="15">
        <v>583</v>
      </c>
    </row>
    <row r="213" spans="1:20" s="19" customFormat="1" x14ac:dyDescent="0.25">
      <c r="A213" s="17" t="s">
        <v>386</v>
      </c>
      <c r="B213" s="53"/>
      <c r="C213" s="53"/>
      <c r="D213" s="18"/>
      <c r="E213" s="18"/>
      <c r="F213" s="52"/>
      <c r="G213" s="74"/>
      <c r="H213" s="18"/>
      <c r="I213" s="18"/>
      <c r="J213" s="18"/>
      <c r="K213" s="65"/>
      <c r="L213" s="99"/>
      <c r="M213" s="18"/>
      <c r="N213" s="18"/>
      <c r="O213" s="18"/>
      <c r="P213" s="100"/>
      <c r="Q213" s="101"/>
      <c r="R213" s="18"/>
      <c r="S213" s="18"/>
    </row>
    <row r="214" spans="1:20" s="19" customFormat="1" x14ac:dyDescent="0.25">
      <c r="A214" s="20" t="s">
        <v>16</v>
      </c>
      <c r="B214" s="79">
        <v>14853</v>
      </c>
      <c r="C214" s="29">
        <v>15826</v>
      </c>
      <c r="D214" s="14">
        <v>16369</v>
      </c>
      <c r="E214" s="80">
        <v>16810</v>
      </c>
      <c r="F214" s="72">
        <f>E214-B214</f>
        <v>1957</v>
      </c>
      <c r="G214" s="73">
        <v>16917</v>
      </c>
      <c r="H214" s="14">
        <v>16855</v>
      </c>
      <c r="I214" s="15">
        <v>16891</v>
      </c>
      <c r="J214" s="110">
        <v>17253</v>
      </c>
      <c r="K214" s="102">
        <f>SUM(J214-H214)</f>
        <v>398</v>
      </c>
      <c r="L214" s="103">
        <v>17363</v>
      </c>
      <c r="M214" s="14">
        <v>17261</v>
      </c>
      <c r="N214" s="15">
        <v>17261</v>
      </c>
      <c r="O214" s="79">
        <v>17261</v>
      </c>
      <c r="P214" s="104">
        <f>SUM(O214-M214)</f>
        <v>0</v>
      </c>
      <c r="Q214" s="105">
        <v>17371</v>
      </c>
      <c r="R214" s="15">
        <v>17470</v>
      </c>
      <c r="S214" s="15">
        <v>17854</v>
      </c>
      <c r="T214"/>
    </row>
    <row r="215" spans="1:20" s="19" customFormat="1" x14ac:dyDescent="0.25">
      <c r="A215" s="17" t="s">
        <v>387</v>
      </c>
      <c r="B215" s="76">
        <f>SUM(B216:B218)</f>
        <v>4208</v>
      </c>
      <c r="C215" s="53"/>
      <c r="D215" s="18"/>
      <c r="E215" s="77">
        <f>SUM(E216:E218)</f>
        <v>4302</v>
      </c>
      <c r="F215" s="72">
        <f>SUM(F216:F218)</f>
        <v>94</v>
      </c>
      <c r="G215" s="73">
        <f>SUM(G216:G218)</f>
        <v>5149</v>
      </c>
      <c r="H215" s="18"/>
      <c r="I215" s="18"/>
      <c r="J215" s="76">
        <f>SUM(J216:J218)</f>
        <v>4356</v>
      </c>
      <c r="K215" s="102">
        <f>SUM(K216:K218)</f>
        <v>49</v>
      </c>
      <c r="L215" s="103">
        <f>SUM(L216:L218)</f>
        <v>5229</v>
      </c>
      <c r="M215" s="18"/>
      <c r="N215" s="18"/>
      <c r="O215" s="76">
        <f>SUM(O216:O218)</f>
        <v>4504</v>
      </c>
      <c r="P215" s="104">
        <f>SUM(P216:P218)</f>
        <v>151</v>
      </c>
      <c r="Q215" s="105">
        <f>SUM(Q216:Q218)</f>
        <v>5496</v>
      </c>
      <c r="R215" s="18"/>
      <c r="S215" s="18"/>
    </row>
    <row r="216" spans="1:20" s="19" customFormat="1" x14ac:dyDescent="0.25">
      <c r="A216" s="20" t="s">
        <v>17</v>
      </c>
      <c r="B216" s="29">
        <v>4207</v>
      </c>
      <c r="C216" s="29">
        <v>4211</v>
      </c>
      <c r="D216" s="15">
        <v>4294</v>
      </c>
      <c r="E216" s="15">
        <v>4300</v>
      </c>
      <c r="F216" s="52">
        <f>E216-B216</f>
        <v>93</v>
      </c>
      <c r="G216" s="74">
        <v>5147</v>
      </c>
      <c r="H216" s="15">
        <v>4305</v>
      </c>
      <c r="I216" s="15">
        <v>4329</v>
      </c>
      <c r="J216" s="15">
        <v>4353</v>
      </c>
      <c r="K216" s="65">
        <f>SUM(J216-H216)</f>
        <v>48</v>
      </c>
      <c r="L216" s="99">
        <v>5227</v>
      </c>
      <c r="M216" s="15">
        <v>4354</v>
      </c>
      <c r="N216" s="15">
        <v>4502</v>
      </c>
      <c r="O216" s="15">
        <v>4503</v>
      </c>
      <c r="P216" s="100">
        <f>SUM(O216-M216)</f>
        <v>149</v>
      </c>
      <c r="Q216" s="101">
        <v>5495</v>
      </c>
      <c r="R216" s="15">
        <v>4539</v>
      </c>
      <c r="S216" s="15">
        <v>4539</v>
      </c>
      <c r="T216"/>
    </row>
    <row r="217" spans="1:20" s="19" customFormat="1" x14ac:dyDescent="0.25">
      <c r="A217" s="57" t="s">
        <v>462</v>
      </c>
      <c r="B217" s="29">
        <v>1</v>
      </c>
      <c r="C217" s="29">
        <v>1</v>
      </c>
      <c r="D217" s="15">
        <v>1</v>
      </c>
      <c r="E217" s="15">
        <v>1</v>
      </c>
      <c r="F217" s="52">
        <f>E217-B217</f>
        <v>0</v>
      </c>
      <c r="G217" s="74">
        <v>1</v>
      </c>
      <c r="H217" s="15">
        <v>1</v>
      </c>
      <c r="I217" s="15">
        <v>1</v>
      </c>
      <c r="J217" s="15">
        <v>1</v>
      </c>
      <c r="K217" s="65">
        <f>SUM(J217-H217)</f>
        <v>0</v>
      </c>
      <c r="L217" s="99">
        <v>1</v>
      </c>
      <c r="M217" s="15">
        <v>1</v>
      </c>
      <c r="N217" s="15">
        <v>1</v>
      </c>
      <c r="O217" s="15">
        <v>1</v>
      </c>
      <c r="P217" s="100">
        <f>SUM(O217-M217)</f>
        <v>0</v>
      </c>
      <c r="Q217" s="101">
        <v>1</v>
      </c>
      <c r="R217" s="15">
        <v>1</v>
      </c>
      <c r="S217" s="15">
        <v>1</v>
      </c>
      <c r="T217"/>
    </row>
    <row r="218" spans="1:20" s="19" customFormat="1" x14ac:dyDescent="0.25">
      <c r="A218" s="57" t="s">
        <v>388</v>
      </c>
      <c r="B218" s="29"/>
      <c r="C218" s="29"/>
      <c r="D218" s="15"/>
      <c r="E218" s="15">
        <v>1</v>
      </c>
      <c r="F218" s="52">
        <f>E218-B218</f>
        <v>1</v>
      </c>
      <c r="G218" s="74">
        <v>1</v>
      </c>
      <c r="H218" s="15">
        <v>1</v>
      </c>
      <c r="I218" s="15">
        <v>2</v>
      </c>
      <c r="J218" s="15">
        <v>2</v>
      </c>
      <c r="K218" s="65">
        <f>SUM(J218-H218)</f>
        <v>1</v>
      </c>
      <c r="L218" s="99">
        <v>1</v>
      </c>
      <c r="M218" s="15">
        <v>2</v>
      </c>
      <c r="N218" s="15"/>
      <c r="O218" s="15"/>
      <c r="P218" s="100">
        <v>2</v>
      </c>
      <c r="Q218" s="101"/>
      <c r="R218" s="15"/>
      <c r="S218" s="15"/>
      <c r="T218"/>
    </row>
    <row r="219" spans="1:20" s="19" customFormat="1" x14ac:dyDescent="0.25">
      <c r="A219" s="17" t="s">
        <v>389</v>
      </c>
      <c r="B219" s="76">
        <f>SUM(B220:B230)</f>
        <v>14021</v>
      </c>
      <c r="C219" s="53"/>
      <c r="D219" s="18"/>
      <c r="E219" s="77">
        <f>SUM(E220:E230)</f>
        <v>15683</v>
      </c>
      <c r="F219" s="72">
        <f>SUM(F220:F230)</f>
        <v>1662</v>
      </c>
      <c r="G219" s="73">
        <f>SUM(G220:G230)</f>
        <v>22769</v>
      </c>
      <c r="H219" s="18"/>
      <c r="I219" s="18"/>
      <c r="J219" s="76">
        <f>SUM(J220:J230)</f>
        <v>17095</v>
      </c>
      <c r="K219" s="102">
        <f>SUM(K220:K230)</f>
        <v>247</v>
      </c>
      <c r="L219" s="103">
        <f>SUM(L220:L230)</f>
        <v>22729</v>
      </c>
      <c r="M219" s="18"/>
      <c r="N219" s="18"/>
      <c r="O219" s="76">
        <f>SUM(O220:O230)</f>
        <v>18073</v>
      </c>
      <c r="P219" s="104">
        <f>SUM(P220:P230)</f>
        <v>931</v>
      </c>
      <c r="Q219" s="105">
        <f>SUM(Q220:Q230)</f>
        <v>25168</v>
      </c>
      <c r="R219" s="18"/>
      <c r="S219" s="18"/>
    </row>
    <row r="220" spans="1:20" s="19" customFormat="1" x14ac:dyDescent="0.25">
      <c r="A220" s="20" t="s">
        <v>18</v>
      </c>
      <c r="B220" s="29">
        <v>5232</v>
      </c>
      <c r="C220" s="29">
        <v>5327</v>
      </c>
      <c r="D220" s="14">
        <v>5327</v>
      </c>
      <c r="E220" s="14">
        <v>5532</v>
      </c>
      <c r="F220" s="52">
        <f t="shared" ref="F220:F230" si="35">E220-B220</f>
        <v>300</v>
      </c>
      <c r="G220" s="74">
        <v>7418</v>
      </c>
      <c r="H220" s="14">
        <v>5752</v>
      </c>
      <c r="I220" s="15">
        <v>5869</v>
      </c>
      <c r="J220" s="14">
        <v>5903</v>
      </c>
      <c r="K220" s="65">
        <f t="shared" ref="K220:K230" si="36">SUM(J220-H220)</f>
        <v>151</v>
      </c>
      <c r="L220" s="99">
        <v>7767</v>
      </c>
      <c r="M220" s="14">
        <v>5991</v>
      </c>
      <c r="N220" s="14">
        <v>6137</v>
      </c>
      <c r="O220" s="14">
        <v>6254</v>
      </c>
      <c r="P220" s="100">
        <f t="shared" ref="P220:P230" si="37">SUM(O220-M220)</f>
        <v>263</v>
      </c>
      <c r="Q220" s="101">
        <v>8211</v>
      </c>
      <c r="R220" s="14">
        <v>6482</v>
      </c>
      <c r="S220" s="14">
        <v>6505</v>
      </c>
      <c r="T220"/>
    </row>
    <row r="221" spans="1:20" s="19" customFormat="1" x14ac:dyDescent="0.25">
      <c r="A221" s="21" t="s">
        <v>211</v>
      </c>
      <c r="B221" s="29">
        <v>907</v>
      </c>
      <c r="C221" s="29">
        <v>955</v>
      </c>
      <c r="D221" s="15">
        <v>955</v>
      </c>
      <c r="E221" s="15">
        <v>1059</v>
      </c>
      <c r="F221" s="52">
        <f t="shared" si="35"/>
        <v>152</v>
      </c>
      <c r="G221" s="74">
        <v>1735</v>
      </c>
      <c r="H221" s="15">
        <v>1167</v>
      </c>
      <c r="I221" s="15">
        <v>1170</v>
      </c>
      <c r="J221" s="15">
        <v>1170</v>
      </c>
      <c r="K221" s="65">
        <f t="shared" si="36"/>
        <v>3</v>
      </c>
      <c r="L221" s="99">
        <v>1814</v>
      </c>
      <c r="M221" s="15">
        <v>1170</v>
      </c>
      <c r="N221" s="15">
        <v>1188</v>
      </c>
      <c r="O221" s="15">
        <v>1228</v>
      </c>
      <c r="P221" s="100">
        <f t="shared" si="37"/>
        <v>58</v>
      </c>
      <c r="Q221" s="101">
        <v>1910</v>
      </c>
      <c r="R221" s="15">
        <v>1310</v>
      </c>
      <c r="S221" s="15">
        <v>1358</v>
      </c>
    </row>
    <row r="222" spans="1:20" s="19" customFormat="1" x14ac:dyDescent="0.25">
      <c r="A222" s="21" t="s">
        <v>212</v>
      </c>
      <c r="B222" s="29">
        <v>784</v>
      </c>
      <c r="C222" s="29">
        <v>816</v>
      </c>
      <c r="D222" s="15">
        <v>816</v>
      </c>
      <c r="E222" s="15">
        <v>891</v>
      </c>
      <c r="F222" s="52">
        <f t="shared" si="35"/>
        <v>107</v>
      </c>
      <c r="G222" s="74">
        <v>1367</v>
      </c>
      <c r="H222" s="15">
        <v>973</v>
      </c>
      <c r="I222" s="15">
        <v>974</v>
      </c>
      <c r="J222" s="15">
        <v>974</v>
      </c>
      <c r="K222" s="65">
        <f t="shared" si="36"/>
        <v>1</v>
      </c>
      <c r="L222" s="99">
        <v>1423</v>
      </c>
      <c r="M222" s="15">
        <v>974</v>
      </c>
      <c r="N222" s="15">
        <v>988</v>
      </c>
      <c r="O222" s="15">
        <v>1022</v>
      </c>
      <c r="P222" s="100">
        <f t="shared" si="37"/>
        <v>48</v>
      </c>
      <c r="Q222" s="101">
        <v>1491</v>
      </c>
      <c r="R222" s="15">
        <v>1087</v>
      </c>
      <c r="S222" s="15">
        <v>1126</v>
      </c>
    </row>
    <row r="223" spans="1:20" s="19" customFormat="1" x14ac:dyDescent="0.25">
      <c r="A223" s="21" t="s">
        <v>213</v>
      </c>
      <c r="B223" s="29">
        <v>778</v>
      </c>
      <c r="C223" s="29">
        <v>821</v>
      </c>
      <c r="D223" s="15">
        <v>821</v>
      </c>
      <c r="E223" s="15">
        <v>896</v>
      </c>
      <c r="F223" s="52">
        <f t="shared" si="35"/>
        <v>118</v>
      </c>
      <c r="G223" s="74">
        <v>1171</v>
      </c>
      <c r="H223" s="15">
        <v>966</v>
      </c>
      <c r="I223" s="15">
        <v>969</v>
      </c>
      <c r="J223" s="15">
        <v>969</v>
      </c>
      <c r="K223" s="65">
        <f t="shared" si="36"/>
        <v>3</v>
      </c>
      <c r="L223" s="99">
        <v>1217</v>
      </c>
      <c r="M223" s="15">
        <v>969</v>
      </c>
      <c r="N223" s="15">
        <v>983</v>
      </c>
      <c r="O223" s="15">
        <v>1014</v>
      </c>
      <c r="P223" s="100">
        <f t="shared" si="37"/>
        <v>45</v>
      </c>
      <c r="Q223" s="101">
        <v>1269</v>
      </c>
      <c r="R223" s="15">
        <v>1087</v>
      </c>
      <c r="S223" s="15">
        <v>1124</v>
      </c>
    </row>
    <row r="224" spans="1:20" s="19" customFormat="1" x14ac:dyDescent="0.25">
      <c r="A224" s="21" t="s">
        <v>214</v>
      </c>
      <c r="B224" s="29">
        <v>809</v>
      </c>
      <c r="C224" s="29">
        <v>852</v>
      </c>
      <c r="D224" s="15">
        <v>852</v>
      </c>
      <c r="E224" s="15">
        <v>934</v>
      </c>
      <c r="F224" s="52">
        <f t="shared" si="35"/>
        <v>125</v>
      </c>
      <c r="G224" s="74">
        <v>1288</v>
      </c>
      <c r="H224" s="15">
        <v>1017</v>
      </c>
      <c r="I224" s="15">
        <v>1020</v>
      </c>
      <c r="J224" s="15">
        <v>1020</v>
      </c>
      <c r="K224" s="65">
        <f t="shared" si="36"/>
        <v>3</v>
      </c>
      <c r="L224" s="99">
        <v>1348</v>
      </c>
      <c r="M224" s="15">
        <v>1020</v>
      </c>
      <c r="N224" s="15">
        <v>1033</v>
      </c>
      <c r="O224" s="15">
        <v>1069</v>
      </c>
      <c r="P224" s="100">
        <f t="shared" si="37"/>
        <v>49</v>
      </c>
      <c r="Q224" s="101">
        <v>1418</v>
      </c>
      <c r="R224" s="15">
        <v>1136</v>
      </c>
      <c r="S224" s="15">
        <v>1172</v>
      </c>
    </row>
    <row r="225" spans="1:20" s="19" customFormat="1" x14ac:dyDescent="0.25">
      <c r="A225" s="21" t="s">
        <v>215</v>
      </c>
      <c r="B225" s="29">
        <v>1299</v>
      </c>
      <c r="C225" s="29">
        <v>1370</v>
      </c>
      <c r="D225" s="15">
        <v>1370</v>
      </c>
      <c r="E225" s="15">
        <v>1500</v>
      </c>
      <c r="F225" s="52">
        <f t="shared" si="35"/>
        <v>201</v>
      </c>
      <c r="G225" s="74">
        <v>2589</v>
      </c>
      <c r="H225" s="15">
        <v>1637</v>
      </c>
      <c r="I225" s="15">
        <v>1656</v>
      </c>
      <c r="J225" s="15">
        <v>1656</v>
      </c>
      <c r="K225" s="65">
        <f t="shared" si="36"/>
        <v>19</v>
      </c>
      <c r="L225" s="99">
        <v>2729</v>
      </c>
      <c r="M225" s="15">
        <v>1673</v>
      </c>
      <c r="N225" s="15">
        <v>1724</v>
      </c>
      <c r="O225" s="15">
        <v>1786</v>
      </c>
      <c r="P225" s="100">
        <f t="shared" si="37"/>
        <v>113</v>
      </c>
      <c r="Q225" s="101">
        <v>2910</v>
      </c>
      <c r="R225" s="15">
        <v>1927</v>
      </c>
      <c r="S225" s="15">
        <v>1979</v>
      </c>
    </row>
    <row r="226" spans="1:20" s="19" customFormat="1" x14ac:dyDescent="0.25">
      <c r="A226" s="21" t="s">
        <v>216</v>
      </c>
      <c r="B226" s="29">
        <v>1109</v>
      </c>
      <c r="C226" s="29">
        <v>1175</v>
      </c>
      <c r="D226" s="15">
        <v>1175</v>
      </c>
      <c r="E226" s="15">
        <v>1285</v>
      </c>
      <c r="F226" s="52">
        <f t="shared" si="35"/>
        <v>176</v>
      </c>
      <c r="G226" s="74">
        <v>1654</v>
      </c>
      <c r="H226" s="15">
        <v>1423</v>
      </c>
      <c r="I226" s="15">
        <v>1426</v>
      </c>
      <c r="J226" s="15">
        <v>1426</v>
      </c>
      <c r="K226" s="65">
        <f t="shared" si="36"/>
        <v>3</v>
      </c>
      <c r="L226" s="99">
        <v>1738</v>
      </c>
      <c r="M226" s="15">
        <v>1426</v>
      </c>
      <c r="N226" s="15">
        <v>1446</v>
      </c>
      <c r="O226" s="15">
        <v>1495</v>
      </c>
      <c r="P226" s="100">
        <f t="shared" si="37"/>
        <v>69</v>
      </c>
      <c r="Q226" s="101">
        <v>1822</v>
      </c>
      <c r="R226" s="15">
        <v>1618</v>
      </c>
      <c r="S226" s="15">
        <v>1668</v>
      </c>
    </row>
    <row r="227" spans="1:20" s="19" customFormat="1" x14ac:dyDescent="0.25">
      <c r="A227" s="21" t="s">
        <v>217</v>
      </c>
      <c r="B227" s="29">
        <v>762</v>
      </c>
      <c r="C227" s="29">
        <v>802</v>
      </c>
      <c r="D227" s="15">
        <v>802</v>
      </c>
      <c r="E227" s="15">
        <v>878</v>
      </c>
      <c r="F227" s="52">
        <f t="shared" si="35"/>
        <v>116</v>
      </c>
      <c r="G227" s="74">
        <v>1320</v>
      </c>
      <c r="H227" s="15">
        <v>968</v>
      </c>
      <c r="I227" s="15">
        <v>995</v>
      </c>
      <c r="J227" s="15">
        <v>1014</v>
      </c>
      <c r="K227" s="65">
        <f t="shared" si="36"/>
        <v>46</v>
      </c>
      <c r="L227" s="99">
        <v>1418</v>
      </c>
      <c r="M227" s="15">
        <v>1014</v>
      </c>
      <c r="N227" s="15">
        <v>1044</v>
      </c>
      <c r="O227" s="15">
        <v>1078</v>
      </c>
      <c r="P227" s="100">
        <f t="shared" si="37"/>
        <v>64</v>
      </c>
      <c r="Q227" s="101">
        <v>1500</v>
      </c>
      <c r="R227" s="15">
        <v>1151</v>
      </c>
      <c r="S227" s="15">
        <v>1188</v>
      </c>
    </row>
    <row r="228" spans="1:20" s="19" customFormat="1" x14ac:dyDescent="0.25">
      <c r="A228" s="21" t="s">
        <v>218</v>
      </c>
      <c r="B228" s="29">
        <v>816</v>
      </c>
      <c r="C228" s="29">
        <v>856</v>
      </c>
      <c r="D228" s="15">
        <v>856</v>
      </c>
      <c r="E228" s="15">
        <v>941</v>
      </c>
      <c r="F228" s="52">
        <f t="shared" si="35"/>
        <v>125</v>
      </c>
      <c r="G228" s="74">
        <v>1343</v>
      </c>
      <c r="H228" s="15">
        <v>1016</v>
      </c>
      <c r="I228" s="15">
        <v>1019</v>
      </c>
      <c r="J228" s="15">
        <v>1019</v>
      </c>
      <c r="K228" s="65">
        <f t="shared" si="36"/>
        <v>3</v>
      </c>
      <c r="L228" s="99">
        <v>1398</v>
      </c>
      <c r="M228" s="15">
        <v>1019</v>
      </c>
      <c r="N228" s="15">
        <v>1035</v>
      </c>
      <c r="O228" s="15">
        <v>1066</v>
      </c>
      <c r="P228" s="100">
        <f t="shared" si="37"/>
        <v>47</v>
      </c>
      <c r="Q228" s="101">
        <v>1455</v>
      </c>
      <c r="R228" s="15">
        <v>1126</v>
      </c>
      <c r="S228" s="15">
        <v>1168</v>
      </c>
    </row>
    <row r="229" spans="1:20" s="19" customFormat="1" x14ac:dyDescent="0.25">
      <c r="A229" s="21" t="s">
        <v>219</v>
      </c>
      <c r="B229" s="29">
        <v>827</v>
      </c>
      <c r="C229" s="29">
        <v>868</v>
      </c>
      <c r="D229" s="15">
        <v>868</v>
      </c>
      <c r="E229" s="15">
        <v>946</v>
      </c>
      <c r="F229" s="52">
        <f t="shared" si="35"/>
        <v>119</v>
      </c>
      <c r="G229" s="74">
        <v>1799</v>
      </c>
      <c r="H229" s="15">
        <v>1040</v>
      </c>
      <c r="I229" s="15">
        <v>1043</v>
      </c>
      <c r="J229" s="15">
        <v>1055</v>
      </c>
      <c r="K229" s="65">
        <f t="shared" si="36"/>
        <v>15</v>
      </c>
      <c r="L229" s="99">
        <v>1877</v>
      </c>
      <c r="M229" s="15">
        <v>1077</v>
      </c>
      <c r="N229" s="15">
        <v>1091</v>
      </c>
      <c r="O229" s="15">
        <v>1132</v>
      </c>
      <c r="P229" s="100">
        <f t="shared" si="37"/>
        <v>55</v>
      </c>
      <c r="Q229" s="101">
        <v>2000</v>
      </c>
      <c r="R229" s="15">
        <v>1214</v>
      </c>
      <c r="S229" s="15">
        <v>1247</v>
      </c>
    </row>
    <row r="230" spans="1:20" s="19" customFormat="1" x14ac:dyDescent="0.25">
      <c r="A230" s="21" t="s">
        <v>220</v>
      </c>
      <c r="B230" s="29">
        <v>698</v>
      </c>
      <c r="C230" s="29">
        <v>740</v>
      </c>
      <c r="D230" s="15">
        <v>740</v>
      </c>
      <c r="E230" s="15">
        <v>821</v>
      </c>
      <c r="F230" s="52">
        <f t="shared" si="35"/>
        <v>123</v>
      </c>
      <c r="G230" s="74">
        <v>1085</v>
      </c>
      <c r="H230" s="15">
        <v>889</v>
      </c>
      <c r="I230" s="15">
        <v>889</v>
      </c>
      <c r="J230" s="15">
        <v>889</v>
      </c>
      <c r="K230" s="65">
        <f t="shared" si="36"/>
        <v>0</v>
      </c>
      <c r="L230" s="99"/>
      <c r="M230" s="15">
        <v>809</v>
      </c>
      <c r="N230" s="15">
        <v>901</v>
      </c>
      <c r="O230" s="15">
        <v>929</v>
      </c>
      <c r="P230" s="100">
        <f t="shared" si="37"/>
        <v>120</v>
      </c>
      <c r="Q230" s="101">
        <v>1182</v>
      </c>
      <c r="R230" s="15">
        <v>995</v>
      </c>
      <c r="S230" s="15">
        <v>1038</v>
      </c>
    </row>
    <row r="231" spans="1:20" s="19" customFormat="1" x14ac:dyDescent="0.25">
      <c r="A231" s="17" t="s">
        <v>390</v>
      </c>
      <c r="B231" s="76">
        <f>SUM(B232:B243)</f>
        <v>27000</v>
      </c>
      <c r="C231" s="53"/>
      <c r="D231" s="18"/>
      <c r="E231" s="77">
        <f>SUM(E232:E243)</f>
        <v>30624</v>
      </c>
      <c r="F231" s="72">
        <f>SUM(F232:F243)</f>
        <v>3624</v>
      </c>
      <c r="G231" s="73">
        <f>SUM(G232:G243)</f>
        <v>41046</v>
      </c>
      <c r="H231" s="18"/>
      <c r="I231" s="18"/>
      <c r="J231" s="76">
        <f>SUM(J232:J243)</f>
        <v>34246</v>
      </c>
      <c r="K231" s="102">
        <f>SUM(K232:K243)</f>
        <v>727</v>
      </c>
      <c r="L231" s="103">
        <f>SUM(L232:L243)</f>
        <v>44781</v>
      </c>
      <c r="M231" s="18"/>
      <c r="N231" s="18"/>
      <c r="O231" s="76">
        <f>SUM(O232:O242)</f>
        <v>34032</v>
      </c>
      <c r="P231" s="104">
        <f>SUM(P232:P243)</f>
        <v>760</v>
      </c>
      <c r="Q231" s="105">
        <f>SUM(Q232:Q243)</f>
        <v>46233</v>
      </c>
      <c r="R231" s="18"/>
      <c r="S231" s="18"/>
    </row>
    <row r="232" spans="1:20" s="19" customFormat="1" x14ac:dyDescent="0.25">
      <c r="A232" s="20" t="s">
        <v>47</v>
      </c>
      <c r="B232" s="29">
        <v>13192</v>
      </c>
      <c r="C232" s="22">
        <v>13481</v>
      </c>
      <c r="D232" s="14">
        <v>14706</v>
      </c>
      <c r="E232" s="14">
        <v>16430</v>
      </c>
      <c r="F232" s="52">
        <f t="shared" ref="F232:F243" si="38">E232-B232</f>
        <v>3238</v>
      </c>
      <c r="G232" s="74">
        <v>23112</v>
      </c>
      <c r="H232" s="14">
        <v>18286</v>
      </c>
      <c r="I232" s="14">
        <v>18575</v>
      </c>
      <c r="J232" s="14">
        <v>18904</v>
      </c>
      <c r="K232" s="65">
        <f t="shared" ref="K232:K243" si="39">SUM(J232-H232)</f>
        <v>618</v>
      </c>
      <c r="L232" s="99">
        <v>25378</v>
      </c>
      <c r="M232" s="14">
        <v>19115</v>
      </c>
      <c r="N232" s="14">
        <v>19403</v>
      </c>
      <c r="O232" s="14">
        <v>19665</v>
      </c>
      <c r="P232" s="100">
        <f t="shared" ref="P232:P243" si="40">SUM(O232-M232)</f>
        <v>550</v>
      </c>
      <c r="Q232" s="101">
        <v>26581</v>
      </c>
      <c r="R232" s="14">
        <v>20834</v>
      </c>
      <c r="S232" s="14">
        <v>21910</v>
      </c>
      <c r="T232"/>
    </row>
    <row r="233" spans="1:20" s="19" customFormat="1" x14ac:dyDescent="0.25">
      <c r="A233" s="21" t="s">
        <v>224</v>
      </c>
      <c r="B233" s="29">
        <v>1211</v>
      </c>
      <c r="C233" s="29">
        <v>1212</v>
      </c>
      <c r="D233" s="14">
        <v>1244</v>
      </c>
      <c r="E233" s="15">
        <v>1245</v>
      </c>
      <c r="F233" s="52">
        <f t="shared" si="38"/>
        <v>34</v>
      </c>
      <c r="G233" s="74">
        <v>1663</v>
      </c>
      <c r="H233" s="15">
        <v>1341</v>
      </c>
      <c r="I233" s="15">
        <v>1341</v>
      </c>
      <c r="J233" s="15">
        <v>1344</v>
      </c>
      <c r="K233" s="65">
        <f t="shared" si="39"/>
        <v>3</v>
      </c>
      <c r="L233" s="99">
        <v>1806</v>
      </c>
      <c r="M233" s="15">
        <v>1344</v>
      </c>
      <c r="N233" s="15">
        <v>1353</v>
      </c>
      <c r="O233" s="15">
        <v>1359</v>
      </c>
      <c r="P233" s="100">
        <f t="shared" si="40"/>
        <v>15</v>
      </c>
      <c r="Q233" s="101">
        <v>1824</v>
      </c>
      <c r="R233" s="15">
        <v>1360</v>
      </c>
      <c r="S233" s="15">
        <v>1361</v>
      </c>
    </row>
    <row r="234" spans="1:20" s="19" customFormat="1" x14ac:dyDescent="0.25">
      <c r="A234" s="21" t="s">
        <v>225</v>
      </c>
      <c r="B234" s="29">
        <v>1520</v>
      </c>
      <c r="C234" s="29">
        <v>1524</v>
      </c>
      <c r="D234" s="15">
        <v>1578</v>
      </c>
      <c r="E234" s="15">
        <v>1581</v>
      </c>
      <c r="F234" s="52">
        <f t="shared" si="38"/>
        <v>61</v>
      </c>
      <c r="G234" s="74">
        <v>2051</v>
      </c>
      <c r="H234" s="62">
        <v>1729</v>
      </c>
      <c r="I234" s="15">
        <v>1735</v>
      </c>
      <c r="J234" s="15">
        <v>1741</v>
      </c>
      <c r="K234" s="65">
        <f t="shared" si="39"/>
        <v>12</v>
      </c>
      <c r="L234" s="99">
        <v>2244</v>
      </c>
      <c r="M234" s="15">
        <v>1741</v>
      </c>
      <c r="N234" s="15">
        <v>1756</v>
      </c>
      <c r="O234" s="15">
        <v>1764</v>
      </c>
      <c r="P234" s="100">
        <f t="shared" si="40"/>
        <v>23</v>
      </c>
      <c r="Q234" s="101">
        <v>2271</v>
      </c>
      <c r="R234" s="15">
        <v>1767</v>
      </c>
      <c r="S234" s="15">
        <v>1767</v>
      </c>
    </row>
    <row r="235" spans="1:20" s="19" customFormat="1" x14ac:dyDescent="0.25">
      <c r="A235" s="21" t="s">
        <v>227</v>
      </c>
      <c r="B235" s="29">
        <v>1053</v>
      </c>
      <c r="C235" s="29">
        <v>1054</v>
      </c>
      <c r="D235" s="14">
        <v>1071</v>
      </c>
      <c r="E235" s="14">
        <v>1076</v>
      </c>
      <c r="F235" s="52">
        <f t="shared" si="38"/>
        <v>23</v>
      </c>
      <c r="G235" s="74">
        <v>1170</v>
      </c>
      <c r="H235" s="15">
        <v>1162</v>
      </c>
      <c r="I235" s="15">
        <v>1163</v>
      </c>
      <c r="J235" s="15">
        <v>1170</v>
      </c>
      <c r="K235" s="65">
        <f t="shared" si="39"/>
        <v>8</v>
      </c>
      <c r="L235" s="99">
        <v>1275</v>
      </c>
      <c r="M235" s="14">
        <v>1170</v>
      </c>
      <c r="N235" s="14">
        <v>1177</v>
      </c>
      <c r="O235" s="14">
        <v>1182</v>
      </c>
      <c r="P235" s="100">
        <f t="shared" si="40"/>
        <v>12</v>
      </c>
      <c r="Q235" s="101">
        <v>1287</v>
      </c>
      <c r="R235" s="14">
        <v>1182</v>
      </c>
      <c r="S235" s="14">
        <v>1182</v>
      </c>
    </row>
    <row r="236" spans="1:20" s="19" customFormat="1" x14ac:dyDescent="0.25">
      <c r="A236" s="21" t="s">
        <v>228</v>
      </c>
      <c r="B236" s="29">
        <v>1996</v>
      </c>
      <c r="C236" s="29">
        <v>1997</v>
      </c>
      <c r="D236" s="14">
        <v>2046</v>
      </c>
      <c r="E236" s="14">
        <v>2063</v>
      </c>
      <c r="F236" s="52">
        <f t="shared" si="38"/>
        <v>67</v>
      </c>
      <c r="G236" s="74">
        <v>2797</v>
      </c>
      <c r="H236" s="15">
        <v>2228</v>
      </c>
      <c r="I236" s="15">
        <v>2248</v>
      </c>
      <c r="J236" s="15">
        <v>2270</v>
      </c>
      <c r="K236" s="65">
        <f t="shared" si="39"/>
        <v>42</v>
      </c>
      <c r="L236" s="99">
        <v>3081</v>
      </c>
      <c r="M236" s="14">
        <v>2271</v>
      </c>
      <c r="N236" s="14">
        <v>2304</v>
      </c>
      <c r="O236" s="14">
        <v>2327</v>
      </c>
      <c r="P236" s="100">
        <f t="shared" si="40"/>
        <v>56</v>
      </c>
      <c r="Q236" s="101">
        <v>3145</v>
      </c>
      <c r="R236" s="14">
        <v>2349</v>
      </c>
      <c r="S236" s="14">
        <v>2356</v>
      </c>
    </row>
    <row r="237" spans="1:20" s="19" customFormat="1" x14ac:dyDescent="0.25">
      <c r="A237" s="21" t="s">
        <v>229</v>
      </c>
      <c r="B237" s="29">
        <v>782</v>
      </c>
      <c r="C237" s="29">
        <v>782</v>
      </c>
      <c r="D237" s="14">
        <v>805</v>
      </c>
      <c r="E237" s="14">
        <v>806</v>
      </c>
      <c r="F237" s="52">
        <f t="shared" si="38"/>
        <v>24</v>
      </c>
      <c r="G237" s="74">
        <v>864</v>
      </c>
      <c r="H237" s="15">
        <v>863</v>
      </c>
      <c r="I237" s="15">
        <v>863</v>
      </c>
      <c r="J237" s="15">
        <v>865</v>
      </c>
      <c r="K237" s="65">
        <f t="shared" si="39"/>
        <v>2</v>
      </c>
      <c r="L237" s="99">
        <v>927</v>
      </c>
      <c r="M237" s="14">
        <v>865</v>
      </c>
      <c r="N237" s="14">
        <v>871</v>
      </c>
      <c r="O237" s="14">
        <v>873</v>
      </c>
      <c r="P237" s="100">
        <f t="shared" si="40"/>
        <v>8</v>
      </c>
      <c r="Q237" s="101">
        <v>935</v>
      </c>
      <c r="R237" s="14">
        <v>874</v>
      </c>
      <c r="S237" s="14">
        <v>874</v>
      </c>
    </row>
    <row r="238" spans="1:20" s="19" customFormat="1" x14ac:dyDescent="0.25">
      <c r="A238" s="21" t="s">
        <v>223</v>
      </c>
      <c r="B238" s="29">
        <v>1136</v>
      </c>
      <c r="C238" s="22">
        <v>1136</v>
      </c>
      <c r="D238" s="14">
        <v>1152</v>
      </c>
      <c r="E238" s="15">
        <v>1156</v>
      </c>
      <c r="F238" s="52">
        <f t="shared" si="38"/>
        <v>20</v>
      </c>
      <c r="G238" s="74">
        <v>1221</v>
      </c>
      <c r="H238" s="15">
        <v>1222</v>
      </c>
      <c r="I238" s="15">
        <v>1223</v>
      </c>
      <c r="J238" s="15">
        <v>1232</v>
      </c>
      <c r="K238" s="65">
        <f t="shared" si="39"/>
        <v>10</v>
      </c>
      <c r="L238" s="99">
        <v>1302</v>
      </c>
      <c r="M238" s="15">
        <v>1232</v>
      </c>
      <c r="N238" s="15">
        <v>1235</v>
      </c>
      <c r="O238" s="15">
        <v>1240</v>
      </c>
      <c r="P238" s="100">
        <f t="shared" si="40"/>
        <v>8</v>
      </c>
      <c r="Q238" s="101">
        <v>1311</v>
      </c>
      <c r="R238" s="15">
        <v>1242</v>
      </c>
      <c r="S238" s="15">
        <v>1246</v>
      </c>
    </row>
    <row r="239" spans="1:20" s="19" customFormat="1" x14ac:dyDescent="0.25">
      <c r="A239" s="21" t="s">
        <v>230</v>
      </c>
      <c r="B239" s="29">
        <v>1233</v>
      </c>
      <c r="C239" s="54">
        <v>1232</v>
      </c>
      <c r="D239" s="14">
        <v>1269</v>
      </c>
      <c r="E239" s="14">
        <v>1271</v>
      </c>
      <c r="F239" s="52">
        <f t="shared" si="38"/>
        <v>38</v>
      </c>
      <c r="G239" s="74">
        <v>1554</v>
      </c>
      <c r="H239" s="15">
        <v>1351</v>
      </c>
      <c r="I239" s="15">
        <v>1352</v>
      </c>
      <c r="J239" s="15">
        <v>1355</v>
      </c>
      <c r="K239" s="65">
        <f t="shared" si="39"/>
        <v>4</v>
      </c>
      <c r="L239" s="99">
        <v>1656</v>
      </c>
      <c r="M239" s="14">
        <v>1355</v>
      </c>
      <c r="N239" s="14">
        <v>1362</v>
      </c>
      <c r="O239" s="14">
        <v>1367</v>
      </c>
      <c r="P239" s="100">
        <f t="shared" si="40"/>
        <v>12</v>
      </c>
      <c r="Q239" s="101">
        <v>1670</v>
      </c>
      <c r="R239" s="14">
        <v>1368</v>
      </c>
      <c r="S239" s="14">
        <v>1368</v>
      </c>
    </row>
    <row r="240" spans="1:20" s="19" customFormat="1" x14ac:dyDescent="0.25">
      <c r="A240" s="21" t="s">
        <v>231</v>
      </c>
      <c r="B240" s="29">
        <v>1730</v>
      </c>
      <c r="C240" s="29">
        <v>1733</v>
      </c>
      <c r="D240" s="14">
        <v>1777</v>
      </c>
      <c r="E240" s="14">
        <v>1782</v>
      </c>
      <c r="F240" s="52">
        <f t="shared" si="38"/>
        <v>52</v>
      </c>
      <c r="G240" s="74">
        <v>2786</v>
      </c>
      <c r="H240" s="15">
        <v>1921</v>
      </c>
      <c r="I240" s="15">
        <v>1926</v>
      </c>
      <c r="J240" s="15">
        <v>1938</v>
      </c>
      <c r="K240" s="65">
        <f t="shared" si="39"/>
        <v>17</v>
      </c>
      <c r="L240" s="99">
        <v>3015</v>
      </c>
      <c r="M240" s="14">
        <v>1938</v>
      </c>
      <c r="N240" s="14">
        <v>1964</v>
      </c>
      <c r="O240" s="14">
        <v>1974</v>
      </c>
      <c r="P240" s="100">
        <f t="shared" si="40"/>
        <v>36</v>
      </c>
      <c r="Q240" s="101">
        <v>3066</v>
      </c>
      <c r="R240" s="14">
        <v>1979</v>
      </c>
      <c r="S240" s="14">
        <v>1980</v>
      </c>
    </row>
    <row r="241" spans="1:20" s="19" customFormat="1" x14ac:dyDescent="0.25">
      <c r="A241" s="21" t="s">
        <v>222</v>
      </c>
      <c r="B241" s="29">
        <v>835</v>
      </c>
      <c r="C241" s="22">
        <v>837</v>
      </c>
      <c r="D241" s="14">
        <v>841</v>
      </c>
      <c r="E241" s="15">
        <v>843</v>
      </c>
      <c r="F241" s="52">
        <f t="shared" si="38"/>
        <v>8</v>
      </c>
      <c r="G241" s="74">
        <v>941</v>
      </c>
      <c r="H241" s="15">
        <v>874</v>
      </c>
      <c r="I241" s="15">
        <v>876</v>
      </c>
      <c r="J241" s="15">
        <v>878</v>
      </c>
      <c r="K241" s="65">
        <f t="shared" si="39"/>
        <v>4</v>
      </c>
      <c r="L241" s="99">
        <v>980</v>
      </c>
      <c r="M241" s="15">
        <v>878</v>
      </c>
      <c r="N241" s="15">
        <v>888</v>
      </c>
      <c r="O241" s="15">
        <v>896</v>
      </c>
      <c r="P241" s="100">
        <f t="shared" si="40"/>
        <v>18</v>
      </c>
      <c r="Q241" s="101">
        <v>999</v>
      </c>
      <c r="R241" s="15">
        <v>896</v>
      </c>
      <c r="S241" s="15">
        <v>898</v>
      </c>
    </row>
    <row r="242" spans="1:20" s="19" customFormat="1" x14ac:dyDescent="0.25">
      <c r="A242" s="21" t="s">
        <v>232</v>
      </c>
      <c r="B242" s="29">
        <v>1222</v>
      </c>
      <c r="C242" s="29">
        <v>1223</v>
      </c>
      <c r="D242" s="14">
        <v>1260</v>
      </c>
      <c r="E242" s="14">
        <v>1260</v>
      </c>
      <c r="F242" s="52">
        <f t="shared" si="38"/>
        <v>38</v>
      </c>
      <c r="G242" s="74">
        <v>1538</v>
      </c>
      <c r="H242" s="15">
        <v>1366</v>
      </c>
      <c r="I242" s="15">
        <v>1368</v>
      </c>
      <c r="J242" s="15">
        <v>1370</v>
      </c>
      <c r="K242" s="65">
        <f t="shared" si="39"/>
        <v>4</v>
      </c>
      <c r="L242" s="99">
        <v>1668</v>
      </c>
      <c r="M242" s="14">
        <v>1370</v>
      </c>
      <c r="N242" s="14">
        <v>1380</v>
      </c>
      <c r="O242" s="14">
        <v>1385</v>
      </c>
      <c r="P242" s="100">
        <f t="shared" si="40"/>
        <v>15</v>
      </c>
      <c r="Q242" s="101">
        <v>1685</v>
      </c>
      <c r="R242" s="14">
        <v>1386</v>
      </c>
      <c r="S242" s="14">
        <v>1386</v>
      </c>
    </row>
    <row r="243" spans="1:20" s="19" customFormat="1" x14ac:dyDescent="0.25">
      <c r="A243" s="21" t="s">
        <v>233</v>
      </c>
      <c r="B243" s="29">
        <v>1090</v>
      </c>
      <c r="C243" s="54">
        <v>1089</v>
      </c>
      <c r="D243" s="15">
        <v>1110</v>
      </c>
      <c r="E243" s="15">
        <v>1111</v>
      </c>
      <c r="F243" s="52">
        <f t="shared" si="38"/>
        <v>21</v>
      </c>
      <c r="G243" s="74">
        <v>1349</v>
      </c>
      <c r="H243" s="62">
        <v>1176</v>
      </c>
      <c r="I243" s="15">
        <v>1176</v>
      </c>
      <c r="J243" s="15">
        <v>1179</v>
      </c>
      <c r="K243" s="65">
        <f t="shared" si="39"/>
        <v>3</v>
      </c>
      <c r="L243" s="99">
        <v>1449</v>
      </c>
      <c r="M243" s="15">
        <v>1179</v>
      </c>
      <c r="N243" s="15">
        <v>1185</v>
      </c>
      <c r="O243" s="15">
        <v>1186</v>
      </c>
      <c r="P243" s="100">
        <f t="shared" si="40"/>
        <v>7</v>
      </c>
      <c r="Q243" s="101">
        <v>1459</v>
      </c>
      <c r="R243" s="15">
        <v>1187</v>
      </c>
      <c r="S243" s="15">
        <v>1187</v>
      </c>
    </row>
    <row r="244" spans="1:20" s="19" customFormat="1" x14ac:dyDescent="0.25">
      <c r="A244" s="17" t="s">
        <v>391</v>
      </c>
      <c r="B244" s="76">
        <f>SUM(B245:B253)</f>
        <v>5921</v>
      </c>
      <c r="C244" s="53"/>
      <c r="D244" s="18"/>
      <c r="E244" s="77">
        <f>SUM(E245:E253)</f>
        <v>7446</v>
      </c>
      <c r="F244" s="72">
        <f>SUM(F245:F253)</f>
        <v>1525</v>
      </c>
      <c r="G244" s="73">
        <f>SUM(G245:G253)</f>
        <v>8002</v>
      </c>
      <c r="H244" s="18"/>
      <c r="I244" s="18"/>
      <c r="J244" s="76">
        <f>SUM(J245:J253)</f>
        <v>8700</v>
      </c>
      <c r="K244" s="102">
        <f>SUM(K245:K253)</f>
        <v>1283</v>
      </c>
      <c r="L244" s="103">
        <f>SUM(L245:L253)</f>
        <v>9693</v>
      </c>
      <c r="M244" s="18"/>
      <c r="N244" s="18"/>
      <c r="O244" s="76">
        <f>SUM(O245:O253)</f>
        <v>11736</v>
      </c>
      <c r="P244" s="104">
        <f>SUM(P245:P253)</f>
        <v>1406</v>
      </c>
      <c r="Q244" s="105">
        <f>SUM(Q245:Q253)</f>
        <v>13060</v>
      </c>
      <c r="R244" s="18"/>
      <c r="S244" s="18"/>
    </row>
    <row r="245" spans="1:20" s="19" customFormat="1" x14ac:dyDescent="0.25">
      <c r="A245" s="20" t="s">
        <v>19</v>
      </c>
      <c r="B245" s="29">
        <v>3440</v>
      </c>
      <c r="C245" s="22">
        <v>3558</v>
      </c>
      <c r="D245" s="14">
        <v>4070</v>
      </c>
      <c r="E245" s="14">
        <v>4146</v>
      </c>
      <c r="F245" s="52">
        <f t="shared" ref="F245:F253" si="41">E245-B245</f>
        <v>706</v>
      </c>
      <c r="G245" s="74">
        <v>4544</v>
      </c>
      <c r="H245" s="14">
        <v>4550</v>
      </c>
      <c r="I245" s="14">
        <v>5243</v>
      </c>
      <c r="J245" s="14">
        <v>5262</v>
      </c>
      <c r="K245" s="65">
        <f>SUM(J245-H245)</f>
        <v>712</v>
      </c>
      <c r="L245" s="99">
        <v>5627</v>
      </c>
      <c r="M245" s="14">
        <v>5837</v>
      </c>
      <c r="N245" s="14">
        <v>6318</v>
      </c>
      <c r="O245" s="14">
        <v>6362</v>
      </c>
      <c r="P245" s="100">
        <f t="shared" ref="P245:P253" si="42">SUM(O245-M245)</f>
        <v>525</v>
      </c>
      <c r="Q245" s="101">
        <v>7026</v>
      </c>
      <c r="R245" s="14">
        <v>6448</v>
      </c>
      <c r="S245" s="14">
        <v>6474</v>
      </c>
      <c r="T245"/>
    </row>
    <row r="246" spans="1:20" s="23" customFormat="1" x14ac:dyDescent="0.25">
      <c r="A246" s="21" t="s">
        <v>235</v>
      </c>
      <c r="B246" s="29">
        <v>51</v>
      </c>
      <c r="C246" s="22">
        <v>51</v>
      </c>
      <c r="D246" s="22">
        <v>51</v>
      </c>
      <c r="E246" s="22">
        <v>51</v>
      </c>
      <c r="F246" s="52">
        <f t="shared" si="41"/>
        <v>0</v>
      </c>
      <c r="G246" s="22">
        <v>51</v>
      </c>
      <c r="H246" s="22">
        <v>51</v>
      </c>
      <c r="I246" s="22">
        <v>51</v>
      </c>
      <c r="J246" s="65">
        <f>I246-B246</f>
        <v>0</v>
      </c>
      <c r="K246" s="22">
        <v>51</v>
      </c>
      <c r="L246" s="22">
        <v>51</v>
      </c>
      <c r="M246" s="22">
        <v>51</v>
      </c>
      <c r="N246" s="22">
        <v>51</v>
      </c>
      <c r="O246" s="22">
        <v>51</v>
      </c>
      <c r="P246" s="106">
        <f t="shared" si="42"/>
        <v>0</v>
      </c>
      <c r="Q246" s="107">
        <v>52</v>
      </c>
      <c r="R246" s="29">
        <v>51</v>
      </c>
      <c r="S246" s="29">
        <v>52</v>
      </c>
    </row>
    <row r="247" spans="1:20" s="23" customFormat="1" x14ac:dyDescent="0.25">
      <c r="A247" s="21" t="s">
        <v>236</v>
      </c>
      <c r="B247" s="29">
        <v>44</v>
      </c>
      <c r="C247" s="22">
        <v>44</v>
      </c>
      <c r="D247" s="22">
        <v>44</v>
      </c>
      <c r="E247" s="22">
        <v>44</v>
      </c>
      <c r="F247" s="52">
        <f t="shared" si="41"/>
        <v>0</v>
      </c>
      <c r="G247" s="22">
        <v>44</v>
      </c>
      <c r="H247" s="22">
        <v>44</v>
      </c>
      <c r="I247" s="22">
        <v>44</v>
      </c>
      <c r="J247" s="65">
        <f>I247-B247</f>
        <v>0</v>
      </c>
      <c r="K247" s="22">
        <v>44</v>
      </c>
      <c r="L247" s="22">
        <v>44</v>
      </c>
      <c r="M247" s="22">
        <v>44</v>
      </c>
      <c r="N247" s="22">
        <v>44</v>
      </c>
      <c r="O247" s="22">
        <v>44</v>
      </c>
      <c r="P247" s="106">
        <f t="shared" si="42"/>
        <v>0</v>
      </c>
      <c r="Q247" s="107">
        <v>44</v>
      </c>
      <c r="R247" s="29">
        <v>44</v>
      </c>
      <c r="S247" s="29">
        <v>44</v>
      </c>
    </row>
    <row r="248" spans="1:20" s="23" customFormat="1" x14ac:dyDescent="0.25">
      <c r="A248" s="21" t="s">
        <v>242</v>
      </c>
      <c r="B248" s="29">
        <v>423</v>
      </c>
      <c r="C248" s="22">
        <v>423</v>
      </c>
      <c r="D248" s="22">
        <v>423</v>
      </c>
      <c r="E248" s="22">
        <v>423</v>
      </c>
      <c r="F248" s="52">
        <f t="shared" si="41"/>
        <v>0</v>
      </c>
      <c r="G248" s="22">
        <v>423</v>
      </c>
      <c r="H248" s="22">
        <v>423</v>
      </c>
      <c r="I248" s="22">
        <v>423</v>
      </c>
      <c r="J248" s="65">
        <f>I248-B248</f>
        <v>0</v>
      </c>
      <c r="K248" s="22">
        <v>423</v>
      </c>
      <c r="L248" s="54">
        <v>422</v>
      </c>
      <c r="M248" s="22">
        <v>422</v>
      </c>
      <c r="N248" s="22">
        <v>422</v>
      </c>
      <c r="O248" s="22">
        <v>422</v>
      </c>
      <c r="P248" s="106">
        <f t="shared" si="42"/>
        <v>0</v>
      </c>
      <c r="Q248" s="107">
        <v>460</v>
      </c>
      <c r="R248" s="29">
        <v>422</v>
      </c>
      <c r="S248" s="29">
        <v>422</v>
      </c>
    </row>
    <row r="249" spans="1:20" s="23" customFormat="1" x14ac:dyDescent="0.25">
      <c r="A249" s="21" t="s">
        <v>237</v>
      </c>
      <c r="B249" s="29">
        <v>261</v>
      </c>
      <c r="C249" s="22">
        <v>276</v>
      </c>
      <c r="D249" s="22">
        <v>276</v>
      </c>
      <c r="E249" s="22">
        <v>435</v>
      </c>
      <c r="F249" s="52">
        <f t="shared" si="41"/>
        <v>174</v>
      </c>
      <c r="G249" s="74">
        <v>435</v>
      </c>
      <c r="H249" s="22">
        <v>547</v>
      </c>
      <c r="I249" s="22">
        <v>585</v>
      </c>
      <c r="J249" s="22">
        <v>587</v>
      </c>
      <c r="K249" s="65">
        <f>SUM(J249-H249)</f>
        <v>40</v>
      </c>
      <c r="L249" s="99">
        <v>587</v>
      </c>
      <c r="M249" s="22">
        <v>693</v>
      </c>
      <c r="N249" s="22">
        <v>903</v>
      </c>
      <c r="O249" s="22">
        <v>912</v>
      </c>
      <c r="P249" s="106">
        <f t="shared" si="42"/>
        <v>219</v>
      </c>
      <c r="Q249" s="107">
        <v>980</v>
      </c>
      <c r="R249" s="22">
        <v>946</v>
      </c>
      <c r="S249" s="22">
        <v>956</v>
      </c>
    </row>
    <row r="250" spans="1:20" s="23" customFormat="1" x14ac:dyDescent="0.25">
      <c r="A250" s="21" t="s">
        <v>238</v>
      </c>
      <c r="B250" s="29">
        <v>344</v>
      </c>
      <c r="C250" s="22">
        <v>359</v>
      </c>
      <c r="D250" s="22">
        <v>359</v>
      </c>
      <c r="E250" s="22">
        <v>545</v>
      </c>
      <c r="F250" s="52">
        <f t="shared" si="41"/>
        <v>201</v>
      </c>
      <c r="G250" s="74">
        <v>546</v>
      </c>
      <c r="H250" s="22">
        <v>563</v>
      </c>
      <c r="I250" s="22">
        <v>563</v>
      </c>
      <c r="J250" s="22">
        <v>567</v>
      </c>
      <c r="K250" s="65">
        <f>SUM(J250-H250)</f>
        <v>4</v>
      </c>
      <c r="L250" s="99">
        <v>570</v>
      </c>
      <c r="M250" s="22">
        <v>678</v>
      </c>
      <c r="N250" s="22">
        <v>846</v>
      </c>
      <c r="O250" s="22">
        <v>855</v>
      </c>
      <c r="P250" s="106">
        <f t="shared" si="42"/>
        <v>177</v>
      </c>
      <c r="Q250" s="107">
        <v>1030</v>
      </c>
      <c r="R250" s="22">
        <v>867</v>
      </c>
      <c r="S250" s="22">
        <v>877</v>
      </c>
    </row>
    <row r="251" spans="1:20" s="23" customFormat="1" x14ac:dyDescent="0.25">
      <c r="A251" s="21" t="s">
        <v>239</v>
      </c>
      <c r="B251" s="29">
        <v>240</v>
      </c>
      <c r="C251" s="22">
        <v>255</v>
      </c>
      <c r="D251" s="22">
        <v>255</v>
      </c>
      <c r="E251" s="22">
        <v>459</v>
      </c>
      <c r="F251" s="52">
        <f t="shared" si="41"/>
        <v>219</v>
      </c>
      <c r="G251" s="74">
        <v>447</v>
      </c>
      <c r="H251" s="22">
        <v>533</v>
      </c>
      <c r="I251" s="22">
        <v>533</v>
      </c>
      <c r="J251" s="22">
        <v>537</v>
      </c>
      <c r="K251" s="65">
        <f>SUM(J251-H251)</f>
        <v>4</v>
      </c>
      <c r="L251" s="99">
        <v>521</v>
      </c>
      <c r="M251" s="22">
        <v>658</v>
      </c>
      <c r="N251" s="22">
        <v>829</v>
      </c>
      <c r="O251" s="22">
        <v>837</v>
      </c>
      <c r="P251" s="106">
        <f t="shared" si="42"/>
        <v>179</v>
      </c>
      <c r="Q251" s="107">
        <v>872</v>
      </c>
      <c r="R251" s="22">
        <v>843</v>
      </c>
      <c r="S251" s="22">
        <v>852</v>
      </c>
      <c r="T251" s="82"/>
    </row>
    <row r="252" spans="1:20" s="23" customFormat="1" x14ac:dyDescent="0.25">
      <c r="A252" s="21" t="s">
        <v>240</v>
      </c>
      <c r="B252" s="29">
        <v>216</v>
      </c>
      <c r="C252" s="22">
        <v>231</v>
      </c>
      <c r="D252" s="22">
        <v>231</v>
      </c>
      <c r="E252" s="22">
        <v>413</v>
      </c>
      <c r="F252" s="52">
        <f t="shared" si="41"/>
        <v>197</v>
      </c>
      <c r="G252" s="74">
        <v>482</v>
      </c>
      <c r="H252" s="22">
        <v>547</v>
      </c>
      <c r="I252" s="22">
        <v>547</v>
      </c>
      <c r="J252" s="22">
        <v>548</v>
      </c>
      <c r="K252" s="65">
        <f>SUM(J252-H252)</f>
        <v>1</v>
      </c>
      <c r="L252" s="99">
        <v>547</v>
      </c>
      <c r="M252" s="22">
        <v>653</v>
      </c>
      <c r="N252" s="22">
        <v>808</v>
      </c>
      <c r="O252" s="22">
        <v>816</v>
      </c>
      <c r="P252" s="106">
        <f t="shared" si="42"/>
        <v>163</v>
      </c>
      <c r="Q252" s="107">
        <v>865</v>
      </c>
      <c r="R252" s="22">
        <v>826</v>
      </c>
      <c r="S252" s="22">
        <v>838</v>
      </c>
    </row>
    <row r="253" spans="1:20" s="23" customFormat="1" x14ac:dyDescent="0.25">
      <c r="A253" s="21" t="s">
        <v>241</v>
      </c>
      <c r="B253" s="29">
        <v>902</v>
      </c>
      <c r="C253" s="29">
        <v>917</v>
      </c>
      <c r="D253" s="54">
        <v>916</v>
      </c>
      <c r="E253" s="29">
        <v>930</v>
      </c>
      <c r="F253" s="52">
        <f t="shared" si="41"/>
        <v>28</v>
      </c>
      <c r="G253" s="74">
        <v>1030</v>
      </c>
      <c r="H253" s="29">
        <v>1195</v>
      </c>
      <c r="I253" s="29">
        <v>1197</v>
      </c>
      <c r="J253" s="29">
        <v>1199</v>
      </c>
      <c r="K253" s="65">
        <f>SUM(J253-H253)</f>
        <v>4</v>
      </c>
      <c r="L253" s="99">
        <v>1324</v>
      </c>
      <c r="M253" s="29">
        <v>1294</v>
      </c>
      <c r="N253" s="22">
        <v>1430</v>
      </c>
      <c r="O253" s="29">
        <v>1437</v>
      </c>
      <c r="P253" s="106">
        <f t="shared" si="42"/>
        <v>143</v>
      </c>
      <c r="Q253" s="107">
        <v>1731</v>
      </c>
      <c r="R253" s="29">
        <v>1455</v>
      </c>
      <c r="S253" s="29">
        <v>1465</v>
      </c>
    </row>
    <row r="254" spans="1:20" s="19" customFormat="1" x14ac:dyDescent="0.25">
      <c r="A254" s="17" t="s">
        <v>392</v>
      </c>
      <c r="B254" s="76">
        <f>SUM(B255:B265)</f>
        <v>11501</v>
      </c>
      <c r="C254" s="53"/>
      <c r="D254" s="18"/>
      <c r="E254" s="77">
        <f>SUM(E255:E265)</f>
        <v>14110</v>
      </c>
      <c r="F254" s="83">
        <f>SUM(F255:F265)</f>
        <v>2609</v>
      </c>
      <c r="G254" s="73">
        <f>SUM(G255:G265)</f>
        <v>16959</v>
      </c>
      <c r="H254" s="84"/>
      <c r="I254" s="18"/>
      <c r="J254" s="76">
        <f>SUM(J255:J265)</f>
        <v>15884</v>
      </c>
      <c r="K254" s="102">
        <f>SUM(K255:K265)</f>
        <v>930</v>
      </c>
      <c r="L254" s="103">
        <f>SUM(L255:L265)</f>
        <v>18708</v>
      </c>
      <c r="M254" s="18"/>
      <c r="N254" s="18"/>
      <c r="O254" s="76">
        <f>SUM(O255:O265)</f>
        <v>17109</v>
      </c>
      <c r="P254" s="104">
        <f>SUM(P255:P265)</f>
        <v>957</v>
      </c>
      <c r="Q254" s="105">
        <f>SUM(Q255:Q265)</f>
        <v>20120</v>
      </c>
      <c r="R254" s="18"/>
      <c r="S254" s="18"/>
    </row>
    <row r="255" spans="1:20" s="19" customFormat="1" x14ac:dyDescent="0.25">
      <c r="A255" s="20" t="s">
        <v>48</v>
      </c>
      <c r="B255" s="29">
        <v>7374</v>
      </c>
      <c r="C255" s="22">
        <v>7564</v>
      </c>
      <c r="D255" s="14">
        <v>7714</v>
      </c>
      <c r="E255" s="14">
        <v>7986</v>
      </c>
      <c r="F255" s="52">
        <f t="shared" ref="F255:F265" si="43">E255-B255</f>
        <v>612</v>
      </c>
      <c r="G255" s="74">
        <v>9407</v>
      </c>
      <c r="H255" s="14">
        <v>8040</v>
      </c>
      <c r="I255" s="14">
        <v>8182</v>
      </c>
      <c r="J255" s="14">
        <v>8258</v>
      </c>
      <c r="K255" s="65">
        <f t="shared" ref="K255:K265" si="44">SUM(J255-H255)</f>
        <v>218</v>
      </c>
      <c r="L255" s="99">
        <v>9708</v>
      </c>
      <c r="M255" s="14">
        <v>8258</v>
      </c>
      <c r="N255" s="14">
        <v>8412</v>
      </c>
      <c r="O255" s="14">
        <v>8412</v>
      </c>
      <c r="P255" s="100">
        <f t="shared" ref="P255:P265" si="45">SUM(O255-M255)</f>
        <v>154</v>
      </c>
      <c r="Q255" s="101">
        <v>9899</v>
      </c>
      <c r="R255" s="14">
        <v>8509</v>
      </c>
      <c r="S255" s="14">
        <v>8547</v>
      </c>
      <c r="T255"/>
    </row>
    <row r="256" spans="1:20" s="19" customFormat="1" x14ac:dyDescent="0.25">
      <c r="A256" s="21" t="s">
        <v>245</v>
      </c>
      <c r="B256" s="29">
        <v>211</v>
      </c>
      <c r="C256" s="29">
        <v>359</v>
      </c>
      <c r="D256" s="14">
        <v>382</v>
      </c>
      <c r="E256" s="15">
        <v>388</v>
      </c>
      <c r="F256" s="52">
        <f t="shared" si="43"/>
        <v>177</v>
      </c>
      <c r="G256" s="74">
        <v>438</v>
      </c>
      <c r="H256" s="62">
        <v>464</v>
      </c>
      <c r="I256" s="15">
        <v>491</v>
      </c>
      <c r="J256" s="15">
        <v>491</v>
      </c>
      <c r="K256" s="65">
        <f t="shared" si="44"/>
        <v>27</v>
      </c>
      <c r="L256" s="99">
        <v>510</v>
      </c>
      <c r="M256" s="15">
        <v>491</v>
      </c>
      <c r="N256" s="15">
        <v>491</v>
      </c>
      <c r="O256" s="15">
        <v>491</v>
      </c>
      <c r="P256" s="100">
        <f t="shared" si="45"/>
        <v>0</v>
      </c>
      <c r="Q256" s="101">
        <v>510</v>
      </c>
      <c r="R256" s="15">
        <v>491</v>
      </c>
      <c r="S256" s="15">
        <v>491</v>
      </c>
    </row>
    <row r="257" spans="1:20" s="19" customFormat="1" x14ac:dyDescent="0.25">
      <c r="A257" s="21" t="s">
        <v>246</v>
      </c>
      <c r="B257" s="29">
        <v>362</v>
      </c>
      <c r="C257" s="29">
        <v>424</v>
      </c>
      <c r="D257" s="14">
        <v>494</v>
      </c>
      <c r="E257" s="14">
        <v>561</v>
      </c>
      <c r="F257" s="52">
        <f t="shared" si="43"/>
        <v>199</v>
      </c>
      <c r="G257" s="74">
        <v>578</v>
      </c>
      <c r="H257" s="15">
        <v>599</v>
      </c>
      <c r="I257" s="15">
        <v>630</v>
      </c>
      <c r="J257" s="15">
        <v>646</v>
      </c>
      <c r="K257" s="65">
        <f t="shared" si="44"/>
        <v>47</v>
      </c>
      <c r="L257" s="99">
        <v>655</v>
      </c>
      <c r="M257" s="15">
        <v>646</v>
      </c>
      <c r="N257" s="14">
        <v>706</v>
      </c>
      <c r="O257" s="14">
        <v>720</v>
      </c>
      <c r="P257" s="100">
        <f t="shared" si="45"/>
        <v>74</v>
      </c>
      <c r="Q257" s="101">
        <v>741</v>
      </c>
      <c r="R257" s="14">
        <v>744</v>
      </c>
      <c r="S257" s="14">
        <v>757</v>
      </c>
    </row>
    <row r="258" spans="1:20" s="19" customFormat="1" x14ac:dyDescent="0.25">
      <c r="A258" s="21" t="s">
        <v>247</v>
      </c>
      <c r="B258" s="29">
        <v>161</v>
      </c>
      <c r="C258" s="29">
        <v>161</v>
      </c>
      <c r="D258" s="14">
        <v>161</v>
      </c>
      <c r="E258" s="14">
        <v>161</v>
      </c>
      <c r="F258" s="52">
        <f t="shared" si="43"/>
        <v>0</v>
      </c>
      <c r="G258" s="74">
        <v>185</v>
      </c>
      <c r="H258" s="15">
        <v>161</v>
      </c>
      <c r="I258" s="15">
        <v>161</v>
      </c>
      <c r="J258" s="15">
        <v>161</v>
      </c>
      <c r="K258" s="65">
        <f t="shared" si="44"/>
        <v>0</v>
      </c>
      <c r="L258" s="99">
        <v>185</v>
      </c>
      <c r="M258" s="15">
        <v>161</v>
      </c>
      <c r="N258" s="14">
        <v>161</v>
      </c>
      <c r="O258" s="14">
        <v>161</v>
      </c>
      <c r="P258" s="100">
        <f t="shared" si="45"/>
        <v>0</v>
      </c>
      <c r="Q258" s="101">
        <v>185</v>
      </c>
      <c r="R258" s="14">
        <v>161</v>
      </c>
      <c r="S258" s="14">
        <v>161</v>
      </c>
    </row>
    <row r="259" spans="1:20" s="19" customFormat="1" x14ac:dyDescent="0.25">
      <c r="A259" s="21" t="s">
        <v>248</v>
      </c>
      <c r="B259" s="29">
        <v>188</v>
      </c>
      <c r="C259" s="29">
        <v>208</v>
      </c>
      <c r="D259" s="14">
        <v>288</v>
      </c>
      <c r="E259" s="14">
        <v>360</v>
      </c>
      <c r="F259" s="52">
        <f t="shared" si="43"/>
        <v>172</v>
      </c>
      <c r="G259" s="74">
        <v>412</v>
      </c>
      <c r="H259" s="15">
        <v>458</v>
      </c>
      <c r="I259" s="15">
        <v>458</v>
      </c>
      <c r="J259" s="15">
        <v>458</v>
      </c>
      <c r="K259" s="65">
        <f t="shared" si="44"/>
        <v>0</v>
      </c>
      <c r="L259" s="99">
        <v>463</v>
      </c>
      <c r="M259" s="15">
        <v>473</v>
      </c>
      <c r="N259" s="14">
        <v>651</v>
      </c>
      <c r="O259" s="14">
        <v>669</v>
      </c>
      <c r="P259" s="100">
        <f t="shared" si="45"/>
        <v>196</v>
      </c>
      <c r="Q259" s="101">
        <v>678</v>
      </c>
      <c r="R259" s="14">
        <v>670</v>
      </c>
      <c r="S259" s="14">
        <v>670</v>
      </c>
    </row>
    <row r="260" spans="1:20" s="19" customFormat="1" x14ac:dyDescent="0.25">
      <c r="A260" s="21" t="s">
        <v>249</v>
      </c>
      <c r="B260" s="29">
        <v>694</v>
      </c>
      <c r="C260" s="29">
        <v>905</v>
      </c>
      <c r="D260" s="14">
        <v>976</v>
      </c>
      <c r="E260" s="14">
        <v>1062</v>
      </c>
      <c r="F260" s="52">
        <f t="shared" si="43"/>
        <v>368</v>
      </c>
      <c r="G260" s="74">
        <v>1290</v>
      </c>
      <c r="H260" s="15">
        <v>1262</v>
      </c>
      <c r="I260" s="15">
        <v>1262</v>
      </c>
      <c r="J260" s="43">
        <v>1261</v>
      </c>
      <c r="K260" s="65">
        <f t="shared" si="44"/>
        <v>-1</v>
      </c>
      <c r="L260" s="99">
        <v>1418</v>
      </c>
      <c r="M260" s="15">
        <v>1262</v>
      </c>
      <c r="N260" s="14">
        <v>1262</v>
      </c>
      <c r="O260" s="14">
        <v>1262</v>
      </c>
      <c r="P260" s="100">
        <f t="shared" si="45"/>
        <v>0</v>
      </c>
      <c r="Q260" s="101">
        <v>1419</v>
      </c>
      <c r="R260" s="14">
        <v>1262</v>
      </c>
      <c r="S260" s="14">
        <v>1262</v>
      </c>
    </row>
    <row r="261" spans="1:20" s="19" customFormat="1" x14ac:dyDescent="0.25">
      <c r="A261" s="21" t="s">
        <v>250</v>
      </c>
      <c r="B261" s="29">
        <v>196</v>
      </c>
      <c r="C261" s="54">
        <v>195</v>
      </c>
      <c r="D261" s="14">
        <v>196</v>
      </c>
      <c r="E261" s="15">
        <v>196</v>
      </c>
      <c r="F261" s="52">
        <f t="shared" si="43"/>
        <v>0</v>
      </c>
      <c r="G261" s="74">
        <v>197</v>
      </c>
      <c r="H261" s="62">
        <v>196</v>
      </c>
      <c r="I261" s="15">
        <v>196</v>
      </c>
      <c r="J261" s="15">
        <v>199</v>
      </c>
      <c r="K261" s="65">
        <f t="shared" si="44"/>
        <v>3</v>
      </c>
      <c r="L261" s="99">
        <v>200</v>
      </c>
      <c r="M261" s="15">
        <v>199</v>
      </c>
      <c r="N261" s="15">
        <v>199</v>
      </c>
      <c r="O261" s="15">
        <v>199</v>
      </c>
      <c r="P261" s="100">
        <f t="shared" si="45"/>
        <v>0</v>
      </c>
      <c r="Q261" s="101">
        <v>200</v>
      </c>
      <c r="R261" s="15">
        <v>199</v>
      </c>
      <c r="S261" s="15">
        <v>199</v>
      </c>
    </row>
    <row r="262" spans="1:20" s="19" customFormat="1" x14ac:dyDescent="0.25">
      <c r="A262" s="21" t="s">
        <v>251</v>
      </c>
      <c r="B262" s="29">
        <v>314</v>
      </c>
      <c r="C262" s="29">
        <v>314</v>
      </c>
      <c r="D262" s="14">
        <v>397</v>
      </c>
      <c r="E262" s="14">
        <v>473</v>
      </c>
      <c r="F262" s="52">
        <f t="shared" si="43"/>
        <v>159</v>
      </c>
      <c r="G262" s="74">
        <v>553</v>
      </c>
      <c r="H262" s="15">
        <v>577</v>
      </c>
      <c r="I262" s="15">
        <v>585</v>
      </c>
      <c r="J262" s="15">
        <v>682</v>
      </c>
      <c r="K262" s="65">
        <f t="shared" si="44"/>
        <v>105</v>
      </c>
      <c r="L262" s="99">
        <v>747</v>
      </c>
      <c r="M262" s="15">
        <v>807</v>
      </c>
      <c r="N262" s="14">
        <v>954</v>
      </c>
      <c r="O262" s="14">
        <v>1047</v>
      </c>
      <c r="P262" s="100">
        <f t="shared" si="45"/>
        <v>240</v>
      </c>
      <c r="Q262" s="101">
        <v>1125</v>
      </c>
      <c r="R262" s="14">
        <v>1057</v>
      </c>
      <c r="S262" s="14">
        <v>1101</v>
      </c>
    </row>
    <row r="263" spans="1:20" s="19" customFormat="1" x14ac:dyDescent="0.25">
      <c r="A263" s="21" t="s">
        <v>252</v>
      </c>
      <c r="B263" s="29">
        <v>106</v>
      </c>
      <c r="C263" s="29">
        <v>106</v>
      </c>
      <c r="D263" s="14">
        <v>107</v>
      </c>
      <c r="E263" s="14">
        <v>162</v>
      </c>
      <c r="F263" s="52">
        <f t="shared" si="43"/>
        <v>56</v>
      </c>
      <c r="G263" s="74">
        <v>182</v>
      </c>
      <c r="H263" s="15">
        <v>189</v>
      </c>
      <c r="I263" s="15">
        <v>193</v>
      </c>
      <c r="J263" s="15">
        <v>193</v>
      </c>
      <c r="K263" s="65">
        <f t="shared" si="44"/>
        <v>4</v>
      </c>
      <c r="L263" s="99">
        <v>199</v>
      </c>
      <c r="M263" s="15">
        <v>193</v>
      </c>
      <c r="N263" s="14">
        <v>193</v>
      </c>
      <c r="O263" s="14">
        <v>193</v>
      </c>
      <c r="P263" s="100">
        <f t="shared" si="45"/>
        <v>0</v>
      </c>
      <c r="Q263" s="101">
        <v>200</v>
      </c>
      <c r="R263" s="14">
        <v>193</v>
      </c>
      <c r="S263" s="14">
        <v>193</v>
      </c>
    </row>
    <row r="264" spans="1:20" s="19" customFormat="1" x14ac:dyDescent="0.25">
      <c r="A264" s="21" t="s">
        <v>244</v>
      </c>
      <c r="B264" s="29">
        <v>1786</v>
      </c>
      <c r="C264" s="22">
        <v>2034</v>
      </c>
      <c r="D264" s="14">
        <v>2263</v>
      </c>
      <c r="E264" s="15">
        <v>2439</v>
      </c>
      <c r="F264" s="52">
        <f t="shared" si="43"/>
        <v>653</v>
      </c>
      <c r="G264" s="74">
        <v>3362</v>
      </c>
      <c r="H264" s="15">
        <v>2630</v>
      </c>
      <c r="I264" s="15">
        <v>2774</v>
      </c>
      <c r="J264" s="15">
        <v>3004</v>
      </c>
      <c r="K264" s="65">
        <f t="shared" si="44"/>
        <v>374</v>
      </c>
      <c r="L264" s="99">
        <v>4087</v>
      </c>
      <c r="M264" s="15">
        <v>3130</v>
      </c>
      <c r="N264" s="15">
        <v>3396</v>
      </c>
      <c r="O264" s="15">
        <v>3423</v>
      </c>
      <c r="P264" s="100">
        <f t="shared" si="45"/>
        <v>293</v>
      </c>
      <c r="Q264" s="101">
        <v>4626</v>
      </c>
      <c r="R264" s="15">
        <v>3642</v>
      </c>
      <c r="S264" s="15">
        <v>3808</v>
      </c>
    </row>
    <row r="265" spans="1:20" s="19" customFormat="1" x14ac:dyDescent="0.25">
      <c r="A265" s="21" t="s">
        <v>253</v>
      </c>
      <c r="B265" s="29">
        <v>109</v>
      </c>
      <c r="C265" s="29">
        <v>109</v>
      </c>
      <c r="D265" s="14">
        <v>115</v>
      </c>
      <c r="E265" s="14">
        <v>322</v>
      </c>
      <c r="F265" s="52">
        <f t="shared" si="43"/>
        <v>213</v>
      </c>
      <c r="G265" s="74">
        <v>355</v>
      </c>
      <c r="H265" s="14">
        <v>378</v>
      </c>
      <c r="I265" s="14">
        <v>531</v>
      </c>
      <c r="J265" s="14">
        <v>531</v>
      </c>
      <c r="K265" s="65">
        <f t="shared" si="44"/>
        <v>153</v>
      </c>
      <c r="L265" s="99">
        <v>536</v>
      </c>
      <c r="M265" s="14">
        <v>532</v>
      </c>
      <c r="N265" s="14">
        <v>532</v>
      </c>
      <c r="O265" s="14">
        <v>532</v>
      </c>
      <c r="P265" s="100">
        <f t="shared" si="45"/>
        <v>0</v>
      </c>
      <c r="Q265" s="101">
        <v>537</v>
      </c>
      <c r="R265" s="14">
        <v>532</v>
      </c>
      <c r="S265" s="14">
        <v>532</v>
      </c>
    </row>
    <row r="266" spans="1:20" s="56" customFormat="1" x14ac:dyDescent="0.25">
      <c r="A266" s="17" t="s">
        <v>393</v>
      </c>
      <c r="B266" s="76">
        <f>SUM(B267:C276)</f>
        <v>4800</v>
      </c>
      <c r="C266" s="53"/>
      <c r="D266" s="18"/>
      <c r="E266" s="77">
        <f>SUM(E267:E276)</f>
        <v>3181</v>
      </c>
      <c r="F266" s="72">
        <f>SUM(F267:F276)</f>
        <v>856</v>
      </c>
      <c r="G266" s="73">
        <f>SUM(G267:G276)</f>
        <v>3342</v>
      </c>
      <c r="H266" s="18"/>
      <c r="I266" s="18"/>
      <c r="J266" s="76">
        <f>SUM(J267:J276)</f>
        <v>4095</v>
      </c>
      <c r="K266" s="102">
        <f>SUM(K267:K276)</f>
        <v>633</v>
      </c>
      <c r="L266" s="103">
        <f>SUM(L267:L276)</f>
        <v>4365</v>
      </c>
      <c r="M266" s="18"/>
      <c r="N266" s="18"/>
      <c r="O266" s="76">
        <f>SUM(O267:O276)</f>
        <v>4579</v>
      </c>
      <c r="P266" s="104">
        <f>SUM(P267:P276)</f>
        <v>432</v>
      </c>
      <c r="Q266" s="105">
        <f>SUM(Q267:Q276)</f>
        <v>4925</v>
      </c>
      <c r="R266" s="18"/>
      <c r="S266" s="18"/>
      <c r="T266" s="78"/>
    </row>
    <row r="267" spans="1:20" s="19" customFormat="1" x14ac:dyDescent="0.25">
      <c r="A267" s="20" t="s">
        <v>255</v>
      </c>
      <c r="B267" s="29">
        <v>2120</v>
      </c>
      <c r="C267" s="29">
        <v>2127</v>
      </c>
      <c r="D267" s="15">
        <v>2233</v>
      </c>
      <c r="E267" s="15">
        <v>2266</v>
      </c>
      <c r="F267" s="52">
        <f t="shared" ref="F267:F276" si="46">E267-B267</f>
        <v>146</v>
      </c>
      <c r="G267" s="74">
        <v>2362</v>
      </c>
      <c r="H267" s="15">
        <v>2323</v>
      </c>
      <c r="I267" s="15">
        <v>2494</v>
      </c>
      <c r="J267" s="15">
        <v>2494</v>
      </c>
      <c r="K267" s="65">
        <f t="shared" ref="K267:K276" si="47">SUM(J267-H267)</f>
        <v>171</v>
      </c>
      <c r="L267" s="99">
        <v>2649</v>
      </c>
      <c r="M267" s="14">
        <v>2509</v>
      </c>
      <c r="N267" s="14">
        <v>2639</v>
      </c>
      <c r="O267" s="15">
        <v>2644</v>
      </c>
      <c r="P267" s="100">
        <f t="shared" ref="P267:P276" si="48">SUM(O267-M267)</f>
        <v>135</v>
      </c>
      <c r="Q267" s="101">
        <v>2834</v>
      </c>
      <c r="R267" s="15">
        <v>2784</v>
      </c>
      <c r="S267" s="15">
        <v>2834</v>
      </c>
      <c r="T267" s="75"/>
    </row>
    <row r="268" spans="1:20" s="19" customFormat="1" x14ac:dyDescent="0.25">
      <c r="A268" s="57" t="s">
        <v>394</v>
      </c>
      <c r="B268" s="29">
        <v>15</v>
      </c>
      <c r="C268" s="29">
        <v>33</v>
      </c>
      <c r="D268" s="15">
        <v>96</v>
      </c>
      <c r="E268" s="15">
        <v>109</v>
      </c>
      <c r="F268" s="52">
        <f t="shared" si="46"/>
        <v>94</v>
      </c>
      <c r="G268" s="74">
        <v>142</v>
      </c>
      <c r="H268" s="15">
        <v>142</v>
      </c>
      <c r="I268" s="15">
        <v>183</v>
      </c>
      <c r="J268" s="15">
        <v>183</v>
      </c>
      <c r="K268" s="65">
        <f t="shared" si="47"/>
        <v>41</v>
      </c>
      <c r="L268" s="99">
        <v>239</v>
      </c>
      <c r="M268" s="14">
        <v>186</v>
      </c>
      <c r="N268" s="14">
        <v>223</v>
      </c>
      <c r="O268" s="15">
        <v>223</v>
      </c>
      <c r="P268" s="100">
        <f t="shared" si="48"/>
        <v>37</v>
      </c>
      <c r="Q268" s="101">
        <v>289</v>
      </c>
      <c r="R268" s="15">
        <v>251</v>
      </c>
      <c r="S268" s="15">
        <v>264</v>
      </c>
      <c r="T268"/>
    </row>
    <row r="269" spans="1:20" s="19" customFormat="1" x14ac:dyDescent="0.25">
      <c r="A269" s="57" t="s">
        <v>395</v>
      </c>
      <c r="B269" s="29">
        <v>15</v>
      </c>
      <c r="C269" s="29">
        <v>25</v>
      </c>
      <c r="D269" s="15">
        <v>82</v>
      </c>
      <c r="E269" s="15">
        <v>89</v>
      </c>
      <c r="F269" s="52">
        <f t="shared" si="46"/>
        <v>74</v>
      </c>
      <c r="G269" s="74">
        <v>93</v>
      </c>
      <c r="H269" s="15">
        <v>120</v>
      </c>
      <c r="I269" s="15">
        <v>160</v>
      </c>
      <c r="J269" s="15">
        <v>160</v>
      </c>
      <c r="K269" s="65">
        <f t="shared" si="47"/>
        <v>40</v>
      </c>
      <c r="L269" s="99">
        <v>164</v>
      </c>
      <c r="M269" s="14">
        <v>163</v>
      </c>
      <c r="N269" s="14">
        <v>189</v>
      </c>
      <c r="O269" s="15">
        <v>189</v>
      </c>
      <c r="P269" s="100">
        <f t="shared" si="48"/>
        <v>26</v>
      </c>
      <c r="Q269" s="101">
        <v>194</v>
      </c>
      <c r="R269" s="15">
        <v>212</v>
      </c>
      <c r="S269" s="15">
        <v>221</v>
      </c>
      <c r="T269"/>
    </row>
    <row r="270" spans="1:20" s="19" customFormat="1" x14ac:dyDescent="0.25">
      <c r="A270" s="57" t="s">
        <v>396</v>
      </c>
      <c r="B270" s="29">
        <v>18</v>
      </c>
      <c r="C270" s="29">
        <v>40</v>
      </c>
      <c r="D270" s="15">
        <v>99</v>
      </c>
      <c r="E270" s="15">
        <v>107</v>
      </c>
      <c r="F270" s="52">
        <f t="shared" si="46"/>
        <v>89</v>
      </c>
      <c r="G270" s="74">
        <v>109</v>
      </c>
      <c r="H270" s="15">
        <v>126</v>
      </c>
      <c r="I270" s="15">
        <v>178</v>
      </c>
      <c r="J270" s="15">
        <v>178</v>
      </c>
      <c r="K270" s="65">
        <f t="shared" si="47"/>
        <v>52</v>
      </c>
      <c r="L270" s="99">
        <v>182</v>
      </c>
      <c r="M270" s="14">
        <v>184</v>
      </c>
      <c r="N270" s="14">
        <v>216</v>
      </c>
      <c r="O270" s="15">
        <v>216</v>
      </c>
      <c r="P270" s="100">
        <f t="shared" si="48"/>
        <v>32</v>
      </c>
      <c r="Q270" s="101">
        <v>228</v>
      </c>
      <c r="R270" s="15">
        <v>264</v>
      </c>
      <c r="S270" s="15">
        <v>274</v>
      </c>
      <c r="T270"/>
    </row>
    <row r="271" spans="1:20" s="19" customFormat="1" x14ac:dyDescent="0.25">
      <c r="A271" s="57" t="s">
        <v>397</v>
      </c>
      <c r="B271" s="29">
        <v>24</v>
      </c>
      <c r="C271" s="29">
        <v>40</v>
      </c>
      <c r="D271" s="15">
        <v>92</v>
      </c>
      <c r="E271" s="15">
        <v>97</v>
      </c>
      <c r="F271" s="52">
        <f t="shared" si="46"/>
        <v>73</v>
      </c>
      <c r="G271" s="74">
        <v>104</v>
      </c>
      <c r="H271" s="15">
        <v>125</v>
      </c>
      <c r="I271" s="15">
        <v>181</v>
      </c>
      <c r="J271" s="15">
        <v>181</v>
      </c>
      <c r="K271" s="65">
        <f t="shared" si="47"/>
        <v>56</v>
      </c>
      <c r="L271" s="99">
        <v>191</v>
      </c>
      <c r="M271" s="14">
        <v>189</v>
      </c>
      <c r="N271" s="14">
        <v>226</v>
      </c>
      <c r="O271" s="48">
        <v>227</v>
      </c>
      <c r="P271" s="100">
        <f t="shared" si="48"/>
        <v>38</v>
      </c>
      <c r="Q271" s="101">
        <v>241</v>
      </c>
      <c r="R271" s="15">
        <v>247</v>
      </c>
      <c r="S271" s="15">
        <v>256</v>
      </c>
      <c r="T271"/>
    </row>
    <row r="272" spans="1:20" s="19" customFormat="1" x14ac:dyDescent="0.25">
      <c r="A272" s="57" t="s">
        <v>398</v>
      </c>
      <c r="B272" s="29">
        <v>26</v>
      </c>
      <c r="C272" s="29">
        <v>26</v>
      </c>
      <c r="D272" s="15">
        <v>26</v>
      </c>
      <c r="E272" s="15">
        <v>26</v>
      </c>
      <c r="F272" s="52">
        <f t="shared" si="46"/>
        <v>0</v>
      </c>
      <c r="G272" s="74">
        <v>28</v>
      </c>
      <c r="H272" s="15">
        <v>26</v>
      </c>
      <c r="I272" s="15">
        <v>72</v>
      </c>
      <c r="J272" s="15">
        <v>72</v>
      </c>
      <c r="K272" s="65">
        <f t="shared" si="47"/>
        <v>46</v>
      </c>
      <c r="L272" s="99">
        <v>82</v>
      </c>
      <c r="M272" s="14">
        <v>76</v>
      </c>
      <c r="N272" s="14">
        <v>106</v>
      </c>
      <c r="O272" s="48">
        <v>107</v>
      </c>
      <c r="P272" s="100">
        <f t="shared" si="48"/>
        <v>31</v>
      </c>
      <c r="Q272" s="101">
        <v>125</v>
      </c>
      <c r="R272" s="15">
        <v>158</v>
      </c>
      <c r="S272" s="15">
        <v>178</v>
      </c>
      <c r="T272"/>
    </row>
    <row r="273" spans="1:20" s="19" customFormat="1" x14ac:dyDescent="0.25">
      <c r="A273" s="57" t="s">
        <v>399</v>
      </c>
      <c r="B273" s="29">
        <v>23</v>
      </c>
      <c r="C273" s="29">
        <v>44</v>
      </c>
      <c r="D273" s="15">
        <v>113</v>
      </c>
      <c r="E273" s="15">
        <v>126</v>
      </c>
      <c r="F273" s="52">
        <f t="shared" si="46"/>
        <v>103</v>
      </c>
      <c r="G273" s="74">
        <v>130</v>
      </c>
      <c r="H273" s="15">
        <v>149</v>
      </c>
      <c r="I273" s="15">
        <v>198</v>
      </c>
      <c r="J273" s="15">
        <v>198</v>
      </c>
      <c r="K273" s="65">
        <f t="shared" si="47"/>
        <v>49</v>
      </c>
      <c r="L273" s="99">
        <v>203</v>
      </c>
      <c r="M273" s="14">
        <v>201</v>
      </c>
      <c r="N273" s="14">
        <v>242</v>
      </c>
      <c r="O273" s="48">
        <v>244</v>
      </c>
      <c r="P273" s="100">
        <f t="shared" si="48"/>
        <v>43</v>
      </c>
      <c r="Q273" s="101">
        <v>252</v>
      </c>
      <c r="R273" s="15">
        <v>274</v>
      </c>
      <c r="S273" s="15">
        <v>283</v>
      </c>
      <c r="T273"/>
    </row>
    <row r="274" spans="1:20" s="19" customFormat="1" x14ac:dyDescent="0.25">
      <c r="A274" s="57" t="s">
        <v>400</v>
      </c>
      <c r="B274" s="29">
        <v>26</v>
      </c>
      <c r="C274" s="29">
        <v>47</v>
      </c>
      <c r="D274" s="15">
        <v>114</v>
      </c>
      <c r="E274" s="15">
        <v>123</v>
      </c>
      <c r="F274" s="52">
        <f t="shared" si="46"/>
        <v>97</v>
      </c>
      <c r="G274" s="74">
        <v>128</v>
      </c>
      <c r="H274" s="15">
        <v>152</v>
      </c>
      <c r="I274" s="15">
        <v>212</v>
      </c>
      <c r="J274" s="15">
        <v>212</v>
      </c>
      <c r="K274" s="65">
        <f t="shared" si="47"/>
        <v>60</v>
      </c>
      <c r="L274" s="99">
        <v>217</v>
      </c>
      <c r="M274" s="14">
        <v>215</v>
      </c>
      <c r="N274" s="14">
        <v>240</v>
      </c>
      <c r="O274" s="48">
        <v>241</v>
      </c>
      <c r="P274" s="100">
        <f t="shared" si="48"/>
        <v>26</v>
      </c>
      <c r="Q274" s="101">
        <v>246</v>
      </c>
      <c r="R274" s="15">
        <v>257</v>
      </c>
      <c r="S274" s="15">
        <v>263</v>
      </c>
      <c r="T274"/>
    </row>
    <row r="275" spans="1:20" s="19" customFormat="1" x14ac:dyDescent="0.25">
      <c r="A275" s="57" t="s">
        <v>401</v>
      </c>
      <c r="B275" s="29">
        <v>36</v>
      </c>
      <c r="C275" s="29">
        <v>55</v>
      </c>
      <c r="D275" s="15">
        <v>139</v>
      </c>
      <c r="E275" s="15">
        <v>148</v>
      </c>
      <c r="F275" s="52">
        <f t="shared" si="46"/>
        <v>112</v>
      </c>
      <c r="G275" s="74">
        <v>151</v>
      </c>
      <c r="H275" s="15">
        <v>179</v>
      </c>
      <c r="I275" s="15">
        <v>242</v>
      </c>
      <c r="J275" s="15">
        <v>242</v>
      </c>
      <c r="K275" s="65">
        <f t="shared" si="47"/>
        <v>63</v>
      </c>
      <c r="L275" s="99">
        <v>248</v>
      </c>
      <c r="M275" s="14">
        <v>246</v>
      </c>
      <c r="N275" s="14">
        <v>274</v>
      </c>
      <c r="O275" s="48">
        <v>275</v>
      </c>
      <c r="P275" s="100">
        <f t="shared" si="48"/>
        <v>29</v>
      </c>
      <c r="Q275" s="101">
        <v>284</v>
      </c>
      <c r="R275" s="15">
        <v>297</v>
      </c>
      <c r="S275" s="15">
        <v>301</v>
      </c>
      <c r="T275"/>
    </row>
    <row r="276" spans="1:20" s="19" customFormat="1" x14ac:dyDescent="0.25">
      <c r="A276" s="57" t="s">
        <v>402</v>
      </c>
      <c r="B276" s="29">
        <v>22</v>
      </c>
      <c r="C276" s="29">
        <v>38</v>
      </c>
      <c r="D276" s="15">
        <v>81</v>
      </c>
      <c r="E276" s="15">
        <v>90</v>
      </c>
      <c r="F276" s="52">
        <f t="shared" si="46"/>
        <v>68</v>
      </c>
      <c r="G276" s="74">
        <v>95</v>
      </c>
      <c r="H276" s="15">
        <v>120</v>
      </c>
      <c r="I276" s="15">
        <v>175</v>
      </c>
      <c r="J276" s="15">
        <v>175</v>
      </c>
      <c r="K276" s="65">
        <f t="shared" si="47"/>
        <v>55</v>
      </c>
      <c r="L276" s="99">
        <v>190</v>
      </c>
      <c r="M276" s="14">
        <v>178</v>
      </c>
      <c r="N276" s="14">
        <v>213</v>
      </c>
      <c r="O276" s="48">
        <v>213</v>
      </c>
      <c r="P276" s="100">
        <f t="shared" si="48"/>
        <v>35</v>
      </c>
      <c r="Q276" s="101">
        <v>232</v>
      </c>
      <c r="R276" s="15">
        <v>245</v>
      </c>
      <c r="S276" s="15">
        <v>261</v>
      </c>
      <c r="T276"/>
    </row>
    <row r="277" spans="1:20" s="56" customFormat="1" x14ac:dyDescent="0.25">
      <c r="A277" s="17" t="s">
        <v>403</v>
      </c>
      <c r="B277" s="53"/>
      <c r="C277" s="53"/>
      <c r="D277" s="18"/>
      <c r="E277" s="18"/>
      <c r="F277" s="52"/>
      <c r="G277" s="74"/>
      <c r="H277" s="18"/>
      <c r="I277" s="18"/>
      <c r="J277" s="18"/>
      <c r="K277" s="65"/>
      <c r="L277" s="99"/>
      <c r="M277" s="18"/>
      <c r="N277" s="18"/>
      <c r="O277" s="18"/>
      <c r="P277" s="100"/>
      <c r="Q277" s="101"/>
      <c r="R277" s="18"/>
      <c r="S277" s="18"/>
      <c r="T277" s="78"/>
    </row>
    <row r="278" spans="1:20" s="19" customFormat="1" x14ac:dyDescent="0.25">
      <c r="A278" s="20" t="s">
        <v>257</v>
      </c>
      <c r="B278" s="79">
        <v>3918</v>
      </c>
      <c r="C278" s="29">
        <v>3918</v>
      </c>
      <c r="D278" s="15">
        <v>3918</v>
      </c>
      <c r="E278" s="20">
        <v>3919</v>
      </c>
      <c r="F278" s="72">
        <f>E278-B278</f>
        <v>1</v>
      </c>
      <c r="G278" s="73">
        <v>4208</v>
      </c>
      <c r="H278" s="43">
        <v>3917</v>
      </c>
      <c r="I278" s="15">
        <v>3917</v>
      </c>
      <c r="J278" s="79">
        <v>3918</v>
      </c>
      <c r="K278" s="102">
        <f>SUM(J278-H278)</f>
        <v>1</v>
      </c>
      <c r="L278" s="103">
        <v>4207</v>
      </c>
      <c r="M278" s="14">
        <v>3922</v>
      </c>
      <c r="N278" s="14">
        <v>3922</v>
      </c>
      <c r="O278" s="79">
        <v>3922</v>
      </c>
      <c r="P278" s="104">
        <f>SUM(O278-M278)</f>
        <v>0</v>
      </c>
      <c r="Q278" s="105">
        <v>4211</v>
      </c>
      <c r="R278" s="15">
        <v>3948</v>
      </c>
      <c r="S278" s="15">
        <v>3965</v>
      </c>
      <c r="T278" s="78"/>
    </row>
    <row r="279" spans="1:20" s="19" customFormat="1" x14ac:dyDescent="0.25">
      <c r="A279" s="17" t="s">
        <v>404</v>
      </c>
      <c r="B279" s="76">
        <f>SUM(B280:B291)</f>
        <v>22050</v>
      </c>
      <c r="C279" s="53"/>
      <c r="D279" s="18"/>
      <c r="E279" s="77">
        <f>SUM(E280:E291)</f>
        <v>22521</v>
      </c>
      <c r="F279" s="72">
        <f>SUM(F280:F291)</f>
        <v>471</v>
      </c>
      <c r="G279" s="73">
        <f>SUM(G280:G291)</f>
        <v>29081</v>
      </c>
      <c r="H279" s="18"/>
      <c r="I279" s="18"/>
      <c r="J279" s="76">
        <f>SUM(J280:J291)</f>
        <v>24309</v>
      </c>
      <c r="K279" s="102">
        <f>SUM(K280:K291)</f>
        <v>1249</v>
      </c>
      <c r="L279" s="103">
        <f>SUM(L280:L291)</f>
        <v>30928</v>
      </c>
      <c r="M279" s="18"/>
      <c r="N279" s="18"/>
      <c r="O279" s="76">
        <f>SUM(O280:O291)</f>
        <v>25634</v>
      </c>
      <c r="P279" s="104">
        <f>SUM(P280:P291)</f>
        <v>854</v>
      </c>
      <c r="Q279" s="105">
        <f>SUM(Q280:Q291)</f>
        <v>33869</v>
      </c>
      <c r="R279" s="18"/>
      <c r="S279" s="18"/>
    </row>
    <row r="280" spans="1:20" s="19" customFormat="1" x14ac:dyDescent="0.25">
      <c r="A280" s="20" t="s">
        <v>21</v>
      </c>
      <c r="B280" s="29">
        <v>11917</v>
      </c>
      <c r="C280" s="22">
        <v>12017</v>
      </c>
      <c r="D280" s="14">
        <v>12017</v>
      </c>
      <c r="E280" s="14">
        <v>12129</v>
      </c>
      <c r="F280" s="52">
        <f t="shared" ref="F280:F291" si="49">E280-B280</f>
        <v>212</v>
      </c>
      <c r="G280" s="74">
        <v>14208</v>
      </c>
      <c r="H280" s="14">
        <v>12375</v>
      </c>
      <c r="I280" s="14">
        <v>12589</v>
      </c>
      <c r="J280" s="14">
        <v>12830</v>
      </c>
      <c r="K280" s="65">
        <f t="shared" ref="K280:K291" si="50">SUM(J280-H280)</f>
        <v>455</v>
      </c>
      <c r="L280" s="99">
        <v>14846</v>
      </c>
      <c r="M280" s="14">
        <v>13020</v>
      </c>
      <c r="N280" s="14">
        <v>13360</v>
      </c>
      <c r="O280" s="14">
        <v>13424</v>
      </c>
      <c r="P280" s="100">
        <f t="shared" ref="P280:P291" si="51">SUM(O280-M280)</f>
        <v>404</v>
      </c>
      <c r="Q280" s="101">
        <v>15744</v>
      </c>
      <c r="R280" s="14">
        <v>13628</v>
      </c>
      <c r="S280" s="14">
        <v>13875</v>
      </c>
      <c r="T280"/>
    </row>
    <row r="281" spans="1:20" s="36" customFormat="1" x14ac:dyDescent="0.25">
      <c r="A281" s="21" t="s">
        <v>259</v>
      </c>
      <c r="B281" s="21">
        <v>340</v>
      </c>
      <c r="C281" s="21">
        <v>344</v>
      </c>
      <c r="D281" s="14">
        <v>344</v>
      </c>
      <c r="E281" s="15">
        <v>344</v>
      </c>
      <c r="F281" s="52">
        <f t="shared" si="49"/>
        <v>4</v>
      </c>
      <c r="G281" s="74">
        <v>352</v>
      </c>
      <c r="H281" s="15">
        <v>349</v>
      </c>
      <c r="I281" s="15">
        <v>354</v>
      </c>
      <c r="J281" s="15">
        <v>359</v>
      </c>
      <c r="K281" s="65">
        <f t="shared" si="50"/>
        <v>10</v>
      </c>
      <c r="L281" s="99">
        <v>367</v>
      </c>
      <c r="M281" s="15">
        <v>366</v>
      </c>
      <c r="N281" s="15">
        <v>366</v>
      </c>
      <c r="O281" s="15">
        <v>366</v>
      </c>
      <c r="P281" s="100">
        <f t="shared" si="51"/>
        <v>0</v>
      </c>
      <c r="Q281" s="101">
        <v>374</v>
      </c>
      <c r="R281" s="15">
        <v>373</v>
      </c>
      <c r="S281" s="15">
        <v>374</v>
      </c>
      <c r="T281" s="96"/>
    </row>
    <row r="282" spans="1:20" s="36" customFormat="1" x14ac:dyDescent="0.25">
      <c r="A282" s="21" t="s">
        <v>260</v>
      </c>
      <c r="B282" s="21">
        <v>1234</v>
      </c>
      <c r="C282" s="21">
        <v>1239</v>
      </c>
      <c r="D282" s="14">
        <v>1239</v>
      </c>
      <c r="E282" s="15">
        <v>1239</v>
      </c>
      <c r="F282" s="52">
        <f t="shared" si="49"/>
        <v>5</v>
      </c>
      <c r="G282" s="74">
        <v>1537</v>
      </c>
      <c r="H282" s="15">
        <v>1268</v>
      </c>
      <c r="I282" s="15">
        <v>1318</v>
      </c>
      <c r="J282" s="15">
        <v>1386</v>
      </c>
      <c r="K282" s="65">
        <f t="shared" si="50"/>
        <v>118</v>
      </c>
      <c r="L282" s="99">
        <v>1690</v>
      </c>
      <c r="M282" s="15">
        <v>1419</v>
      </c>
      <c r="N282" s="15">
        <v>1419</v>
      </c>
      <c r="O282" s="15">
        <v>1419</v>
      </c>
      <c r="P282" s="100">
        <f t="shared" si="51"/>
        <v>0</v>
      </c>
      <c r="Q282" s="101">
        <v>1739</v>
      </c>
      <c r="R282" s="15">
        <v>1419</v>
      </c>
      <c r="S282" s="15">
        <v>1496</v>
      </c>
      <c r="T282" s="78"/>
    </row>
    <row r="283" spans="1:20" s="36" customFormat="1" x14ac:dyDescent="0.25">
      <c r="A283" s="21" t="s">
        <v>261</v>
      </c>
      <c r="B283" s="21">
        <v>478</v>
      </c>
      <c r="C283" s="21">
        <v>499</v>
      </c>
      <c r="D283" s="14">
        <v>499</v>
      </c>
      <c r="E283" s="15">
        <v>533</v>
      </c>
      <c r="F283" s="52">
        <f t="shared" si="49"/>
        <v>55</v>
      </c>
      <c r="G283" s="74">
        <v>724</v>
      </c>
      <c r="H283" s="15">
        <v>560</v>
      </c>
      <c r="I283" s="15">
        <v>575</v>
      </c>
      <c r="J283" s="15">
        <v>585</v>
      </c>
      <c r="K283" s="65">
        <f t="shared" si="50"/>
        <v>25</v>
      </c>
      <c r="L283" s="99">
        <v>761</v>
      </c>
      <c r="M283" s="15">
        <v>595</v>
      </c>
      <c r="N283" s="15">
        <v>595</v>
      </c>
      <c r="O283" s="15">
        <v>595</v>
      </c>
      <c r="P283" s="100">
        <f t="shared" si="51"/>
        <v>0</v>
      </c>
      <c r="Q283" s="101">
        <v>773</v>
      </c>
      <c r="R283" s="15">
        <v>595</v>
      </c>
      <c r="S283" s="15">
        <v>597</v>
      </c>
      <c r="T283" s="78"/>
    </row>
    <row r="284" spans="1:20" s="36" customFormat="1" x14ac:dyDescent="0.25">
      <c r="A284" s="21" t="s">
        <v>262</v>
      </c>
      <c r="B284" s="21">
        <v>324</v>
      </c>
      <c r="C284" s="21">
        <v>325</v>
      </c>
      <c r="D284" s="14">
        <v>325</v>
      </c>
      <c r="E284" s="15">
        <v>325</v>
      </c>
      <c r="F284" s="52">
        <f t="shared" si="49"/>
        <v>1</v>
      </c>
      <c r="G284" s="74">
        <v>335</v>
      </c>
      <c r="H284" s="15">
        <v>327</v>
      </c>
      <c r="I284" s="15">
        <v>337</v>
      </c>
      <c r="J284" s="15">
        <v>347</v>
      </c>
      <c r="K284" s="65">
        <f t="shared" si="50"/>
        <v>20</v>
      </c>
      <c r="L284" s="99">
        <v>357</v>
      </c>
      <c r="M284" s="15">
        <v>353</v>
      </c>
      <c r="N284" s="15">
        <v>353</v>
      </c>
      <c r="O284" s="15">
        <v>353</v>
      </c>
      <c r="P284" s="100">
        <f t="shared" si="51"/>
        <v>0</v>
      </c>
      <c r="Q284" s="101">
        <v>363</v>
      </c>
      <c r="R284" s="15">
        <v>353</v>
      </c>
      <c r="S284" s="15">
        <v>354</v>
      </c>
      <c r="T284" s="78"/>
    </row>
    <row r="285" spans="1:20" s="36" customFormat="1" x14ac:dyDescent="0.25">
      <c r="A285" s="21" t="s">
        <v>263</v>
      </c>
      <c r="B285" s="21">
        <v>569</v>
      </c>
      <c r="C285" s="21">
        <v>571</v>
      </c>
      <c r="D285" s="14">
        <v>571</v>
      </c>
      <c r="E285" s="15">
        <v>571</v>
      </c>
      <c r="F285" s="52">
        <f t="shared" si="49"/>
        <v>2</v>
      </c>
      <c r="G285" s="74">
        <v>645</v>
      </c>
      <c r="H285" s="15">
        <v>579</v>
      </c>
      <c r="I285" s="15">
        <v>596</v>
      </c>
      <c r="J285" s="15">
        <v>621</v>
      </c>
      <c r="K285" s="65">
        <f t="shared" si="50"/>
        <v>42</v>
      </c>
      <c r="L285" s="99">
        <v>698</v>
      </c>
      <c r="M285" s="15">
        <v>635</v>
      </c>
      <c r="N285" s="15">
        <v>635</v>
      </c>
      <c r="O285" s="15">
        <v>635</v>
      </c>
      <c r="P285" s="100">
        <f t="shared" si="51"/>
        <v>0</v>
      </c>
      <c r="Q285" s="101">
        <v>712</v>
      </c>
      <c r="R285" s="15">
        <v>642</v>
      </c>
      <c r="S285" s="15">
        <v>643</v>
      </c>
      <c r="T285" s="78"/>
    </row>
    <row r="286" spans="1:20" s="36" customFormat="1" x14ac:dyDescent="0.25">
      <c r="A286" s="21" t="s">
        <v>264</v>
      </c>
      <c r="B286" s="21">
        <v>331</v>
      </c>
      <c r="C286" s="21">
        <v>334</v>
      </c>
      <c r="D286" s="14">
        <v>334</v>
      </c>
      <c r="E286" s="15">
        <v>334</v>
      </c>
      <c r="F286" s="52">
        <f t="shared" si="49"/>
        <v>3</v>
      </c>
      <c r="G286" s="74">
        <v>355</v>
      </c>
      <c r="H286" s="15">
        <v>354</v>
      </c>
      <c r="I286" s="15">
        <v>358</v>
      </c>
      <c r="J286" s="15">
        <v>372</v>
      </c>
      <c r="K286" s="65">
        <f t="shared" si="50"/>
        <v>18</v>
      </c>
      <c r="L286" s="99">
        <v>379</v>
      </c>
      <c r="M286" s="15">
        <v>380</v>
      </c>
      <c r="N286" s="15">
        <v>380</v>
      </c>
      <c r="O286" s="15">
        <v>380</v>
      </c>
      <c r="P286" s="100">
        <f t="shared" si="51"/>
        <v>0</v>
      </c>
      <c r="Q286" s="101">
        <v>387</v>
      </c>
      <c r="R286" s="15">
        <v>380</v>
      </c>
      <c r="S286" s="15">
        <v>381</v>
      </c>
      <c r="T286" s="78"/>
    </row>
    <row r="287" spans="1:20" s="36" customFormat="1" x14ac:dyDescent="0.25">
      <c r="A287" s="21" t="s">
        <v>265</v>
      </c>
      <c r="B287" s="21">
        <v>605</v>
      </c>
      <c r="C287" s="21">
        <v>609</v>
      </c>
      <c r="D287" s="14">
        <v>609</v>
      </c>
      <c r="E287" s="15">
        <v>609</v>
      </c>
      <c r="F287" s="52">
        <f t="shared" si="49"/>
        <v>4</v>
      </c>
      <c r="G287" s="74">
        <v>727</v>
      </c>
      <c r="H287" s="15">
        <v>619</v>
      </c>
      <c r="I287" s="15">
        <v>645</v>
      </c>
      <c r="J287" s="15">
        <v>670</v>
      </c>
      <c r="K287" s="65">
        <f t="shared" si="50"/>
        <v>51</v>
      </c>
      <c r="L287" s="99">
        <v>790</v>
      </c>
      <c r="M287" s="15">
        <v>689</v>
      </c>
      <c r="N287" s="15">
        <v>689</v>
      </c>
      <c r="O287" s="15">
        <v>710</v>
      </c>
      <c r="P287" s="100">
        <f t="shared" si="51"/>
        <v>21</v>
      </c>
      <c r="Q287" s="101">
        <v>846</v>
      </c>
      <c r="R287" s="15">
        <v>723</v>
      </c>
      <c r="S287" s="15">
        <v>724</v>
      </c>
      <c r="T287" s="78"/>
    </row>
    <row r="288" spans="1:20" s="36" customFormat="1" x14ac:dyDescent="0.25">
      <c r="A288" s="21" t="s">
        <v>266</v>
      </c>
      <c r="B288" s="21">
        <v>315</v>
      </c>
      <c r="C288" s="21">
        <v>318</v>
      </c>
      <c r="D288" s="14">
        <v>318</v>
      </c>
      <c r="E288" s="15">
        <v>318</v>
      </c>
      <c r="F288" s="52">
        <f t="shared" si="49"/>
        <v>3</v>
      </c>
      <c r="G288" s="74">
        <v>367</v>
      </c>
      <c r="H288" s="15">
        <v>326</v>
      </c>
      <c r="I288" s="15">
        <v>338</v>
      </c>
      <c r="J288" s="15">
        <v>345</v>
      </c>
      <c r="K288" s="65">
        <f t="shared" si="50"/>
        <v>19</v>
      </c>
      <c r="L288" s="99">
        <v>392</v>
      </c>
      <c r="M288" s="15">
        <v>354</v>
      </c>
      <c r="N288" s="15">
        <v>354</v>
      </c>
      <c r="O288" s="15">
        <v>354</v>
      </c>
      <c r="P288" s="100">
        <f t="shared" si="51"/>
        <v>0</v>
      </c>
      <c r="Q288" s="101">
        <v>404</v>
      </c>
      <c r="R288" s="15">
        <v>354</v>
      </c>
      <c r="S288" s="15">
        <v>356</v>
      </c>
      <c r="T288" s="78"/>
    </row>
    <row r="289" spans="1:20" s="36" customFormat="1" x14ac:dyDescent="0.25">
      <c r="A289" s="21" t="s">
        <v>267</v>
      </c>
      <c r="B289" s="21">
        <v>3225</v>
      </c>
      <c r="C289" s="21">
        <v>3290</v>
      </c>
      <c r="D289" s="14">
        <v>3290</v>
      </c>
      <c r="E289" s="15">
        <v>3391</v>
      </c>
      <c r="F289" s="52">
        <f t="shared" si="49"/>
        <v>166</v>
      </c>
      <c r="G289" s="74">
        <v>6660</v>
      </c>
      <c r="H289" s="15">
        <v>3546</v>
      </c>
      <c r="I289" s="15">
        <v>3661</v>
      </c>
      <c r="J289" s="15">
        <v>3835</v>
      </c>
      <c r="K289" s="65">
        <f t="shared" si="50"/>
        <v>289</v>
      </c>
      <c r="L289" s="99">
        <v>7241</v>
      </c>
      <c r="M289" s="15">
        <v>3938</v>
      </c>
      <c r="N289" s="15">
        <v>4277</v>
      </c>
      <c r="O289" s="15">
        <v>4367</v>
      </c>
      <c r="P289" s="100">
        <f t="shared" si="51"/>
        <v>429</v>
      </c>
      <c r="Q289" s="101">
        <v>9039</v>
      </c>
      <c r="R289" s="15">
        <v>4472</v>
      </c>
      <c r="S289" s="15">
        <v>4644</v>
      </c>
      <c r="T289" s="78"/>
    </row>
    <row r="290" spans="1:20" s="36" customFormat="1" x14ac:dyDescent="0.25">
      <c r="A290" s="21" t="s">
        <v>268</v>
      </c>
      <c r="B290" s="21">
        <v>1778</v>
      </c>
      <c r="C290" s="21">
        <v>1785</v>
      </c>
      <c r="D290" s="14">
        <v>1785</v>
      </c>
      <c r="E290" s="15">
        <v>1793</v>
      </c>
      <c r="F290" s="52">
        <f t="shared" si="49"/>
        <v>15</v>
      </c>
      <c r="G290" s="74">
        <v>2039</v>
      </c>
      <c r="H290" s="15">
        <v>1812</v>
      </c>
      <c r="I290" s="15">
        <v>1865</v>
      </c>
      <c r="J290" s="15">
        <v>1914</v>
      </c>
      <c r="K290" s="65">
        <f t="shared" si="50"/>
        <v>102</v>
      </c>
      <c r="L290" s="99">
        <v>2162</v>
      </c>
      <c r="M290" s="15">
        <v>1946</v>
      </c>
      <c r="N290" s="15">
        <v>1946</v>
      </c>
      <c r="O290" s="15">
        <v>1946</v>
      </c>
      <c r="P290" s="100">
        <f t="shared" si="51"/>
        <v>0</v>
      </c>
      <c r="Q290" s="101">
        <v>2198</v>
      </c>
      <c r="R290" s="15">
        <v>1953</v>
      </c>
      <c r="S290" s="15">
        <v>1955</v>
      </c>
      <c r="T290" s="78"/>
    </row>
    <row r="291" spans="1:20" s="36" customFormat="1" x14ac:dyDescent="0.25">
      <c r="A291" s="21" t="s">
        <v>269</v>
      </c>
      <c r="B291" s="21">
        <v>934</v>
      </c>
      <c r="C291" s="21">
        <v>935</v>
      </c>
      <c r="D291" s="14">
        <v>935</v>
      </c>
      <c r="E291" s="15">
        <v>935</v>
      </c>
      <c r="F291" s="52">
        <f t="shared" si="49"/>
        <v>1</v>
      </c>
      <c r="G291" s="74">
        <v>1132</v>
      </c>
      <c r="H291" s="15">
        <v>945</v>
      </c>
      <c r="I291" s="15">
        <v>1006</v>
      </c>
      <c r="J291" s="15">
        <v>1045</v>
      </c>
      <c r="K291" s="65">
        <f t="shared" si="50"/>
        <v>100</v>
      </c>
      <c r="L291" s="99">
        <v>1245</v>
      </c>
      <c r="M291" s="15">
        <v>1085</v>
      </c>
      <c r="N291" s="15">
        <v>1085</v>
      </c>
      <c r="O291" s="15">
        <v>1085</v>
      </c>
      <c r="P291" s="100">
        <f t="shared" si="51"/>
        <v>0</v>
      </c>
      <c r="Q291" s="101">
        <v>1290</v>
      </c>
      <c r="R291" s="15">
        <v>1085</v>
      </c>
      <c r="S291" s="15">
        <v>1086</v>
      </c>
      <c r="T291" s="78"/>
    </row>
    <row r="292" spans="1:20" s="19" customFormat="1" x14ac:dyDescent="0.25">
      <c r="A292" s="17" t="s">
        <v>405</v>
      </c>
      <c r="B292" s="53"/>
      <c r="C292" s="53"/>
      <c r="D292" s="18"/>
      <c r="E292" s="18"/>
      <c r="F292" s="52"/>
      <c r="G292" s="74"/>
      <c r="H292" s="18"/>
      <c r="I292" s="18"/>
      <c r="J292" s="18"/>
      <c r="K292" s="65"/>
      <c r="L292" s="99"/>
      <c r="M292" s="18"/>
      <c r="N292" s="18"/>
      <c r="O292" s="18"/>
      <c r="P292" s="100"/>
      <c r="Q292" s="101"/>
      <c r="R292" s="18"/>
      <c r="S292" s="18"/>
    </row>
    <row r="293" spans="1:20" s="19" customFormat="1" x14ac:dyDescent="0.25">
      <c r="A293" s="20" t="s">
        <v>50</v>
      </c>
      <c r="B293" s="79">
        <v>7768</v>
      </c>
      <c r="C293" s="22">
        <v>8551</v>
      </c>
      <c r="D293" s="15">
        <v>9190</v>
      </c>
      <c r="E293" s="80">
        <v>9841</v>
      </c>
      <c r="F293" s="72">
        <f>E293-B293</f>
        <v>2073</v>
      </c>
      <c r="G293" s="73">
        <v>16245</v>
      </c>
      <c r="H293" s="14">
        <v>10548</v>
      </c>
      <c r="I293" s="15">
        <v>11300</v>
      </c>
      <c r="J293" s="79">
        <v>12308</v>
      </c>
      <c r="K293" s="102">
        <f>SUM(J293-H293)</f>
        <v>1760</v>
      </c>
      <c r="L293" s="103">
        <v>18568</v>
      </c>
      <c r="M293" s="15">
        <v>12928</v>
      </c>
      <c r="N293" s="15">
        <v>13627</v>
      </c>
      <c r="O293" s="110">
        <v>13979</v>
      </c>
      <c r="P293" s="104">
        <f>SUM(O293-M293)</f>
        <v>1051</v>
      </c>
      <c r="Q293" s="105">
        <v>20288</v>
      </c>
      <c r="R293" s="14">
        <v>14954</v>
      </c>
      <c r="S293" s="14">
        <v>15404</v>
      </c>
      <c r="T293"/>
    </row>
    <row r="294" spans="1:20" s="19" customFormat="1" x14ac:dyDescent="0.25">
      <c r="A294" s="17" t="s">
        <v>406</v>
      </c>
      <c r="B294" s="76">
        <f>SUM(B295:B304)</f>
        <v>5962</v>
      </c>
      <c r="C294" s="53"/>
      <c r="D294" s="18"/>
      <c r="E294" s="77">
        <f>SUM(E295:E304)</f>
        <v>6946</v>
      </c>
      <c r="F294" s="72">
        <f>SUM(F295:F304)</f>
        <v>984</v>
      </c>
      <c r="G294" s="73">
        <f>SUM(G295:G304)</f>
        <v>9090</v>
      </c>
      <c r="H294" s="18"/>
      <c r="I294" s="18"/>
      <c r="J294" s="76">
        <f>SUM(J295:J304)</f>
        <v>8193</v>
      </c>
      <c r="K294" s="102">
        <f>SUM(K295:K304)</f>
        <v>521</v>
      </c>
      <c r="L294" s="103">
        <f>SUM(L295:L304)</f>
        <v>10231</v>
      </c>
      <c r="M294" s="18"/>
      <c r="N294" s="18"/>
      <c r="O294" s="76">
        <f>SUM(O295:O304)</f>
        <v>8478</v>
      </c>
      <c r="P294" s="104">
        <f>SUM(P295:P304)</f>
        <v>198</v>
      </c>
      <c r="Q294" s="105">
        <f>SUM(Q295:Q304)</f>
        <v>10575</v>
      </c>
      <c r="R294" s="18"/>
      <c r="S294" s="18"/>
    </row>
    <row r="295" spans="1:20" s="19" customFormat="1" x14ac:dyDescent="0.25">
      <c r="A295" s="20" t="s">
        <v>277</v>
      </c>
      <c r="B295" s="29">
        <v>4959</v>
      </c>
      <c r="C295" s="22">
        <v>5067</v>
      </c>
      <c r="D295" s="14">
        <v>5397</v>
      </c>
      <c r="E295" s="48">
        <v>5512</v>
      </c>
      <c r="F295" s="52">
        <f t="shared" ref="F295:F304" si="52">E295-B295</f>
        <v>553</v>
      </c>
      <c r="G295" s="74">
        <v>7361</v>
      </c>
      <c r="H295" s="48">
        <v>5782</v>
      </c>
      <c r="I295" s="48">
        <v>5835</v>
      </c>
      <c r="J295" s="48">
        <v>5930</v>
      </c>
      <c r="K295" s="65">
        <f t="shared" ref="K295:K304" si="53">SUM(J295-H295)</f>
        <v>148</v>
      </c>
      <c r="L295" s="99">
        <v>7666</v>
      </c>
      <c r="M295" s="48">
        <v>5956</v>
      </c>
      <c r="N295" s="48">
        <v>6047</v>
      </c>
      <c r="O295" s="48">
        <v>6083</v>
      </c>
      <c r="P295" s="100">
        <f t="shared" ref="P295:P304" si="54">SUM(O295-M295)</f>
        <v>127</v>
      </c>
      <c r="Q295" s="101">
        <v>7845</v>
      </c>
      <c r="R295" s="48">
        <v>6265</v>
      </c>
      <c r="S295" s="48">
        <v>6462</v>
      </c>
      <c r="T295"/>
    </row>
    <row r="296" spans="1:20" s="19" customFormat="1" x14ac:dyDescent="0.25">
      <c r="A296" s="57" t="s">
        <v>407</v>
      </c>
      <c r="B296" s="29">
        <v>50</v>
      </c>
      <c r="C296" s="22">
        <v>50</v>
      </c>
      <c r="D296" s="14">
        <v>60</v>
      </c>
      <c r="E296" s="48">
        <v>85</v>
      </c>
      <c r="F296" s="52">
        <f t="shared" si="52"/>
        <v>35</v>
      </c>
      <c r="G296" s="74">
        <v>85</v>
      </c>
      <c r="H296" s="48">
        <v>120</v>
      </c>
      <c r="I296" s="48">
        <v>135</v>
      </c>
      <c r="J296" s="48">
        <v>146</v>
      </c>
      <c r="K296" s="65">
        <f t="shared" si="53"/>
        <v>26</v>
      </c>
      <c r="L296" s="99">
        <v>146</v>
      </c>
      <c r="M296" s="48">
        <v>152</v>
      </c>
      <c r="N296" s="48">
        <v>152</v>
      </c>
      <c r="O296" s="15">
        <v>158</v>
      </c>
      <c r="P296" s="100">
        <f t="shared" si="54"/>
        <v>6</v>
      </c>
      <c r="Q296" s="101">
        <v>158</v>
      </c>
      <c r="R296" s="48">
        <v>174</v>
      </c>
      <c r="S296" s="48">
        <v>184</v>
      </c>
      <c r="T296"/>
    </row>
    <row r="297" spans="1:20" s="19" customFormat="1" x14ac:dyDescent="0.25">
      <c r="A297" s="57" t="s">
        <v>408</v>
      </c>
      <c r="B297" s="29">
        <v>136</v>
      </c>
      <c r="C297" s="22">
        <v>136</v>
      </c>
      <c r="D297" s="14">
        <v>144</v>
      </c>
      <c r="E297" s="48">
        <v>171</v>
      </c>
      <c r="F297" s="52">
        <f t="shared" si="52"/>
        <v>35</v>
      </c>
      <c r="G297" s="74">
        <v>185</v>
      </c>
      <c r="H297" s="48">
        <v>219</v>
      </c>
      <c r="I297" s="48">
        <v>234</v>
      </c>
      <c r="J297" s="48">
        <v>253</v>
      </c>
      <c r="K297" s="65">
        <f t="shared" si="53"/>
        <v>34</v>
      </c>
      <c r="L297" s="99">
        <v>268</v>
      </c>
      <c r="M297" s="48">
        <v>258</v>
      </c>
      <c r="N297" s="48">
        <v>260</v>
      </c>
      <c r="O297" s="48">
        <v>263</v>
      </c>
      <c r="P297" s="100">
        <f t="shared" si="54"/>
        <v>5</v>
      </c>
      <c r="Q297" s="101">
        <v>278</v>
      </c>
      <c r="R297" s="48">
        <v>302</v>
      </c>
      <c r="S297" s="48">
        <v>402</v>
      </c>
      <c r="T297"/>
    </row>
    <row r="298" spans="1:20" s="19" customFormat="1" x14ac:dyDescent="0.25">
      <c r="A298" s="57" t="s">
        <v>409</v>
      </c>
      <c r="B298" s="29">
        <v>118</v>
      </c>
      <c r="C298" s="22">
        <v>118</v>
      </c>
      <c r="D298" s="14">
        <v>131</v>
      </c>
      <c r="E298" s="48">
        <v>169</v>
      </c>
      <c r="F298" s="52">
        <f t="shared" si="52"/>
        <v>51</v>
      </c>
      <c r="G298" s="74">
        <v>214</v>
      </c>
      <c r="H298" s="48">
        <v>186</v>
      </c>
      <c r="I298" s="48">
        <v>206</v>
      </c>
      <c r="J298" s="48">
        <v>227</v>
      </c>
      <c r="K298" s="65">
        <f t="shared" si="53"/>
        <v>41</v>
      </c>
      <c r="L298" s="99">
        <v>285</v>
      </c>
      <c r="M298" s="48">
        <v>235</v>
      </c>
      <c r="N298" s="48">
        <v>239</v>
      </c>
      <c r="O298" s="15">
        <v>247</v>
      </c>
      <c r="P298" s="100">
        <f t="shared" si="54"/>
        <v>12</v>
      </c>
      <c r="Q298" s="101">
        <v>314</v>
      </c>
      <c r="R298" s="48">
        <v>277</v>
      </c>
      <c r="S298" s="48">
        <v>304</v>
      </c>
      <c r="T298"/>
    </row>
    <row r="299" spans="1:20" s="19" customFormat="1" x14ac:dyDescent="0.25">
      <c r="A299" s="57" t="s">
        <v>410</v>
      </c>
      <c r="B299" s="29">
        <v>72</v>
      </c>
      <c r="C299" s="22">
        <v>72</v>
      </c>
      <c r="D299" s="14">
        <v>80</v>
      </c>
      <c r="E299" s="48">
        <v>109</v>
      </c>
      <c r="F299" s="52">
        <f t="shared" si="52"/>
        <v>37</v>
      </c>
      <c r="G299" s="74">
        <v>124</v>
      </c>
      <c r="H299" s="48">
        <v>121</v>
      </c>
      <c r="I299" s="48">
        <v>136</v>
      </c>
      <c r="J299" s="48">
        <v>153</v>
      </c>
      <c r="K299" s="65">
        <f t="shared" si="53"/>
        <v>32</v>
      </c>
      <c r="L299" s="99">
        <v>174</v>
      </c>
      <c r="M299" s="48">
        <v>160</v>
      </c>
      <c r="N299" s="48">
        <v>164</v>
      </c>
      <c r="O299" s="15">
        <v>169</v>
      </c>
      <c r="P299" s="100">
        <f t="shared" si="54"/>
        <v>9</v>
      </c>
      <c r="Q299" s="101">
        <v>191</v>
      </c>
      <c r="R299" s="48">
        <v>193</v>
      </c>
      <c r="S299" s="48">
        <v>214</v>
      </c>
      <c r="T299"/>
    </row>
    <row r="300" spans="1:20" s="19" customFormat="1" x14ac:dyDescent="0.25">
      <c r="A300" s="57" t="s">
        <v>411</v>
      </c>
      <c r="B300" s="29">
        <v>108</v>
      </c>
      <c r="C300" s="22">
        <v>108</v>
      </c>
      <c r="D300" s="14">
        <v>115</v>
      </c>
      <c r="E300" s="48">
        <v>152</v>
      </c>
      <c r="F300" s="52">
        <f t="shared" si="52"/>
        <v>44</v>
      </c>
      <c r="G300" s="74">
        <v>181</v>
      </c>
      <c r="H300" s="48">
        <v>225</v>
      </c>
      <c r="I300" s="48">
        <v>242</v>
      </c>
      <c r="J300" s="48">
        <v>265</v>
      </c>
      <c r="K300" s="65">
        <f t="shared" si="53"/>
        <v>40</v>
      </c>
      <c r="L300" s="99">
        <v>297</v>
      </c>
      <c r="M300" s="48">
        <v>275</v>
      </c>
      <c r="N300" s="48">
        <v>279</v>
      </c>
      <c r="O300" s="48">
        <v>281</v>
      </c>
      <c r="P300" s="100">
        <f t="shared" si="54"/>
        <v>6</v>
      </c>
      <c r="Q300" s="101">
        <v>315</v>
      </c>
      <c r="R300" s="48">
        <v>301</v>
      </c>
      <c r="S300" s="48">
        <v>321</v>
      </c>
      <c r="T300"/>
    </row>
    <row r="301" spans="1:20" s="19" customFormat="1" x14ac:dyDescent="0.25">
      <c r="A301" s="57" t="s">
        <v>412</v>
      </c>
      <c r="B301" s="29">
        <v>101</v>
      </c>
      <c r="C301" s="22">
        <v>101</v>
      </c>
      <c r="D301" s="14">
        <v>109</v>
      </c>
      <c r="E301" s="48">
        <v>148</v>
      </c>
      <c r="F301" s="52">
        <f t="shared" si="52"/>
        <v>47</v>
      </c>
      <c r="G301" s="74">
        <v>181</v>
      </c>
      <c r="H301" s="48">
        <v>167</v>
      </c>
      <c r="I301" s="48">
        <v>181</v>
      </c>
      <c r="J301" s="48">
        <v>200</v>
      </c>
      <c r="K301" s="65">
        <f t="shared" si="53"/>
        <v>33</v>
      </c>
      <c r="L301" s="99">
        <v>240</v>
      </c>
      <c r="M301" s="48">
        <v>207</v>
      </c>
      <c r="N301" s="48">
        <v>210</v>
      </c>
      <c r="O301" s="48">
        <v>217</v>
      </c>
      <c r="P301" s="100">
        <f t="shared" si="54"/>
        <v>10</v>
      </c>
      <c r="Q301" s="101">
        <v>262</v>
      </c>
      <c r="R301" s="48">
        <v>238</v>
      </c>
      <c r="S301" s="48">
        <v>254</v>
      </c>
      <c r="T301"/>
    </row>
    <row r="302" spans="1:20" s="19" customFormat="1" x14ac:dyDescent="0.25">
      <c r="A302" s="57" t="s">
        <v>413</v>
      </c>
      <c r="B302" s="29">
        <v>75</v>
      </c>
      <c r="C302" s="22">
        <v>75</v>
      </c>
      <c r="D302" s="14">
        <v>83</v>
      </c>
      <c r="E302" s="48">
        <v>117</v>
      </c>
      <c r="F302" s="52">
        <f t="shared" si="52"/>
        <v>42</v>
      </c>
      <c r="G302" s="74">
        <v>134</v>
      </c>
      <c r="H302" s="48">
        <v>199</v>
      </c>
      <c r="I302" s="48">
        <v>214</v>
      </c>
      <c r="J302" s="48">
        <v>266</v>
      </c>
      <c r="K302" s="65">
        <f t="shared" si="53"/>
        <v>67</v>
      </c>
      <c r="L302" s="99">
        <v>289</v>
      </c>
      <c r="M302" s="48">
        <v>274</v>
      </c>
      <c r="N302" s="48">
        <v>274</v>
      </c>
      <c r="O302" s="15">
        <v>281</v>
      </c>
      <c r="P302" s="100">
        <f t="shared" si="54"/>
        <v>7</v>
      </c>
      <c r="Q302" s="101">
        <v>307</v>
      </c>
      <c r="R302" s="48">
        <v>303</v>
      </c>
      <c r="S302" s="48">
        <v>380</v>
      </c>
      <c r="T302" s="75"/>
    </row>
    <row r="303" spans="1:20" s="19" customFormat="1" x14ac:dyDescent="0.25">
      <c r="A303" s="57" t="s">
        <v>414</v>
      </c>
      <c r="B303" s="29">
        <v>119</v>
      </c>
      <c r="C303" s="22">
        <v>119</v>
      </c>
      <c r="D303" s="14">
        <v>129</v>
      </c>
      <c r="E303" s="48">
        <v>183</v>
      </c>
      <c r="F303" s="52">
        <f t="shared" si="52"/>
        <v>64</v>
      </c>
      <c r="G303" s="74">
        <v>235</v>
      </c>
      <c r="H303" s="48">
        <v>232</v>
      </c>
      <c r="I303" s="48">
        <v>249</v>
      </c>
      <c r="J303" s="48">
        <v>274</v>
      </c>
      <c r="K303" s="65">
        <f t="shared" si="53"/>
        <v>42</v>
      </c>
      <c r="L303" s="99">
        <v>357</v>
      </c>
      <c r="M303" s="48">
        <v>281</v>
      </c>
      <c r="N303" s="48">
        <v>284</v>
      </c>
      <c r="O303" s="15">
        <v>293</v>
      </c>
      <c r="P303" s="100">
        <f t="shared" si="54"/>
        <v>12</v>
      </c>
      <c r="Q303" s="101">
        <v>389</v>
      </c>
      <c r="R303" s="48">
        <v>323</v>
      </c>
      <c r="S303" s="48">
        <v>352</v>
      </c>
      <c r="T303"/>
    </row>
    <row r="304" spans="1:20" s="19" customFormat="1" x14ac:dyDescent="0.25">
      <c r="A304" s="57" t="s">
        <v>415</v>
      </c>
      <c r="B304" s="29">
        <v>224</v>
      </c>
      <c r="C304" s="22">
        <v>224</v>
      </c>
      <c r="D304" s="14">
        <v>229</v>
      </c>
      <c r="E304" s="48">
        <v>300</v>
      </c>
      <c r="F304" s="52">
        <f t="shared" si="52"/>
        <v>76</v>
      </c>
      <c r="G304" s="74">
        <v>390</v>
      </c>
      <c r="H304" s="48">
        <v>421</v>
      </c>
      <c r="I304" s="48">
        <v>464</v>
      </c>
      <c r="J304" s="48">
        <v>479</v>
      </c>
      <c r="K304" s="65">
        <f t="shared" si="53"/>
        <v>58</v>
      </c>
      <c r="L304" s="99">
        <v>509</v>
      </c>
      <c r="M304" s="48">
        <v>482</v>
      </c>
      <c r="N304" s="48">
        <v>482</v>
      </c>
      <c r="O304" s="15">
        <v>486</v>
      </c>
      <c r="P304" s="100">
        <f t="shared" si="54"/>
        <v>4</v>
      </c>
      <c r="Q304" s="101">
        <v>516</v>
      </c>
      <c r="R304" s="48">
        <v>500</v>
      </c>
      <c r="S304" s="48">
        <v>511</v>
      </c>
      <c r="T304"/>
    </row>
    <row r="305" spans="1:20" s="19" customFormat="1" x14ac:dyDescent="0.25">
      <c r="A305" s="17" t="s">
        <v>416</v>
      </c>
      <c r="B305" s="76">
        <f>SUM(B306:B307)</f>
        <v>4602</v>
      </c>
      <c r="C305" s="53"/>
      <c r="D305" s="18"/>
      <c r="E305" s="77">
        <f>SUM(E306:E307)</f>
        <v>4651</v>
      </c>
      <c r="F305" s="72">
        <f>SUM(F306:F307)</f>
        <v>49</v>
      </c>
      <c r="G305" s="73">
        <f>SUM(G306:G307)</f>
        <v>5054</v>
      </c>
      <c r="H305" s="18"/>
      <c r="I305" s="18"/>
      <c r="J305" s="76">
        <f>SUM(J306:J307)</f>
        <v>4706</v>
      </c>
      <c r="K305" s="102">
        <f>SUM(K306:K307)</f>
        <v>55</v>
      </c>
      <c r="L305" s="103">
        <f>SUM(L306:L307)</f>
        <v>5108</v>
      </c>
      <c r="M305" s="18"/>
      <c r="N305" s="18"/>
      <c r="O305" s="76">
        <f>SUM(O306:O307)</f>
        <v>4709</v>
      </c>
      <c r="P305" s="104">
        <f>SUM(P306:P307)</f>
        <v>0</v>
      </c>
      <c r="Q305" s="105">
        <f>SUM(Q306:Q307)</f>
        <v>5111</v>
      </c>
      <c r="R305" s="18"/>
      <c r="S305" s="18"/>
    </row>
    <row r="306" spans="1:20" s="19" customFormat="1" x14ac:dyDescent="0.25">
      <c r="A306" s="20" t="s">
        <v>279</v>
      </c>
      <c r="B306" s="29">
        <v>4601</v>
      </c>
      <c r="C306" s="22">
        <v>4619</v>
      </c>
      <c r="D306" s="58">
        <v>4618</v>
      </c>
      <c r="E306" s="14">
        <v>4650</v>
      </c>
      <c r="F306" s="52">
        <f>E306-B306</f>
        <v>49</v>
      </c>
      <c r="G306" s="74">
        <v>5053</v>
      </c>
      <c r="H306" s="14">
        <v>4650</v>
      </c>
      <c r="I306" s="15">
        <v>4653</v>
      </c>
      <c r="J306" s="15">
        <v>4705</v>
      </c>
      <c r="K306" s="65">
        <f>SUM(J306-H306)</f>
        <v>55</v>
      </c>
      <c r="L306" s="99">
        <v>5107</v>
      </c>
      <c r="M306" s="15">
        <v>4708</v>
      </c>
      <c r="N306" s="14">
        <v>4708</v>
      </c>
      <c r="O306" s="14">
        <v>4708</v>
      </c>
      <c r="P306" s="100">
        <f>SUM(O306-M306)</f>
        <v>0</v>
      </c>
      <c r="Q306" s="101">
        <v>5110</v>
      </c>
      <c r="R306" s="14">
        <v>5033</v>
      </c>
      <c r="S306" s="14">
        <v>5037</v>
      </c>
      <c r="T306"/>
    </row>
    <row r="307" spans="1:20" s="19" customFormat="1" x14ac:dyDescent="0.25">
      <c r="A307" s="57" t="s">
        <v>463</v>
      </c>
      <c r="B307" s="29">
        <v>1</v>
      </c>
      <c r="C307" s="22">
        <v>1</v>
      </c>
      <c r="D307" s="14">
        <v>1</v>
      </c>
      <c r="E307" s="14">
        <v>1</v>
      </c>
      <c r="F307" s="52">
        <f>E307-B307</f>
        <v>0</v>
      </c>
      <c r="G307" s="74">
        <v>1</v>
      </c>
      <c r="H307" s="14">
        <v>1</v>
      </c>
      <c r="I307" s="15">
        <v>1</v>
      </c>
      <c r="J307" s="15">
        <v>1</v>
      </c>
      <c r="K307" s="65">
        <f>SUM(J307-H307)</f>
        <v>0</v>
      </c>
      <c r="L307" s="99">
        <v>1</v>
      </c>
      <c r="M307" s="15">
        <v>1</v>
      </c>
      <c r="N307" s="14">
        <v>1</v>
      </c>
      <c r="O307" s="14">
        <v>1</v>
      </c>
      <c r="P307" s="100">
        <f>SUM(O307-M307)</f>
        <v>0</v>
      </c>
      <c r="Q307" s="101">
        <v>1</v>
      </c>
      <c r="R307" s="14">
        <v>1</v>
      </c>
      <c r="S307" s="14">
        <v>1</v>
      </c>
      <c r="T307"/>
    </row>
    <row r="308" spans="1:20" s="56" customFormat="1" x14ac:dyDescent="0.25">
      <c r="A308" s="17" t="s">
        <v>417</v>
      </c>
      <c r="B308" s="53"/>
      <c r="C308" s="53"/>
      <c r="D308" s="18"/>
      <c r="E308" s="18"/>
      <c r="F308" s="52"/>
      <c r="G308" s="74"/>
      <c r="H308" s="18"/>
      <c r="I308" s="18"/>
      <c r="J308" s="18"/>
      <c r="K308" s="65"/>
      <c r="L308" s="99"/>
      <c r="M308" s="18"/>
      <c r="N308" s="18"/>
      <c r="O308" s="18"/>
      <c r="P308" s="100"/>
      <c r="Q308" s="101"/>
      <c r="R308" s="18"/>
      <c r="S308" s="18"/>
      <c r="T308" s="19"/>
    </row>
    <row r="309" spans="1:20" s="19" customFormat="1" x14ac:dyDescent="0.25">
      <c r="A309" s="20" t="s">
        <v>70</v>
      </c>
      <c r="B309" s="79">
        <v>3065</v>
      </c>
      <c r="C309" s="29">
        <v>3143</v>
      </c>
      <c r="D309" s="15">
        <v>3199</v>
      </c>
      <c r="E309" s="20">
        <v>3333</v>
      </c>
      <c r="F309" s="72">
        <f>E309-B309</f>
        <v>268</v>
      </c>
      <c r="G309" s="73">
        <v>3980</v>
      </c>
      <c r="H309" s="15">
        <v>3451</v>
      </c>
      <c r="I309" s="15">
        <v>3725</v>
      </c>
      <c r="J309" s="79">
        <v>4000</v>
      </c>
      <c r="K309" s="102">
        <f>SUM(J309-H309)</f>
        <v>549</v>
      </c>
      <c r="L309" s="103">
        <v>4764</v>
      </c>
      <c r="M309" s="15">
        <v>4000</v>
      </c>
      <c r="N309" s="15">
        <v>4000</v>
      </c>
      <c r="O309" s="79">
        <v>4000</v>
      </c>
      <c r="P309" s="104">
        <f>SUM(O309-M309)</f>
        <v>0</v>
      </c>
      <c r="Q309" s="105">
        <v>4780</v>
      </c>
      <c r="R309" s="15">
        <v>5114</v>
      </c>
      <c r="S309" s="15">
        <v>5444</v>
      </c>
      <c r="T309" s="78"/>
    </row>
    <row r="310" spans="1:20" s="19" customFormat="1" x14ac:dyDescent="0.25">
      <c r="A310" s="17" t="s">
        <v>418</v>
      </c>
      <c r="B310" s="76">
        <f>SUM(B311:B319)</f>
        <v>6969</v>
      </c>
      <c r="C310" s="53"/>
      <c r="D310" s="18"/>
      <c r="E310" s="77">
        <f>SUM(E311:E319)</f>
        <v>7395</v>
      </c>
      <c r="F310" s="72">
        <f>SUM(F311:F319)</f>
        <v>426</v>
      </c>
      <c r="G310" s="73">
        <f>SUM(G311:G319)</f>
        <v>8500</v>
      </c>
      <c r="H310" s="18"/>
      <c r="I310" s="18"/>
      <c r="J310" s="76">
        <f>SUM(J311:J319)</f>
        <v>8746</v>
      </c>
      <c r="K310" s="102">
        <f>SUM(K311:K319)</f>
        <v>774</v>
      </c>
      <c r="L310" s="103">
        <f>SUM(L311:L319)</f>
        <v>10112</v>
      </c>
      <c r="M310" s="18"/>
      <c r="N310" s="18"/>
      <c r="O310" s="76">
        <f>SUM(O311:O319)</f>
        <v>9545</v>
      </c>
      <c r="P310" s="104">
        <f>SUM(P311:P319)</f>
        <v>311</v>
      </c>
      <c r="Q310" s="105">
        <f>SUM(Q311:Q319)</f>
        <v>11371</v>
      </c>
      <c r="R310" s="18"/>
      <c r="S310" s="18"/>
    </row>
    <row r="311" spans="1:20" s="19" customFormat="1" x14ac:dyDescent="0.25">
      <c r="A311" s="20" t="s">
        <v>58</v>
      </c>
      <c r="B311" s="29">
        <v>4047</v>
      </c>
      <c r="C311" s="29">
        <v>4125</v>
      </c>
      <c r="D311" s="14">
        <v>4147</v>
      </c>
      <c r="E311" s="14">
        <v>4172</v>
      </c>
      <c r="F311" s="52">
        <f t="shared" ref="F311:F319" si="55">E311-B311</f>
        <v>125</v>
      </c>
      <c r="G311" s="74">
        <v>4666</v>
      </c>
      <c r="H311" s="15">
        <v>4339</v>
      </c>
      <c r="I311" s="15">
        <v>4425</v>
      </c>
      <c r="J311" s="15">
        <v>4573</v>
      </c>
      <c r="K311" s="65">
        <f t="shared" ref="K311:K319" si="56">SUM(J311-H311)</f>
        <v>234</v>
      </c>
      <c r="L311" s="99">
        <v>5134</v>
      </c>
      <c r="M311" s="15">
        <v>4710</v>
      </c>
      <c r="N311" s="15">
        <v>4800</v>
      </c>
      <c r="O311" s="15">
        <v>4806</v>
      </c>
      <c r="P311" s="100">
        <f t="shared" ref="P311:P319" si="57">SUM(O311-M311)</f>
        <v>96</v>
      </c>
      <c r="Q311" s="101">
        <v>5511</v>
      </c>
      <c r="R311" s="15">
        <v>4949</v>
      </c>
      <c r="S311" s="15">
        <v>5101</v>
      </c>
      <c r="T311"/>
    </row>
    <row r="312" spans="1:20" s="19" customFormat="1" x14ac:dyDescent="0.25">
      <c r="A312" s="15" t="s">
        <v>281</v>
      </c>
      <c r="B312" s="29">
        <v>366</v>
      </c>
      <c r="C312" s="22">
        <v>388</v>
      </c>
      <c r="D312" s="14">
        <v>397</v>
      </c>
      <c r="E312" s="15">
        <v>406</v>
      </c>
      <c r="F312" s="52">
        <f t="shared" si="55"/>
        <v>40</v>
      </c>
      <c r="G312" s="74">
        <v>496</v>
      </c>
      <c r="H312" s="15">
        <v>463</v>
      </c>
      <c r="I312" s="15">
        <v>484</v>
      </c>
      <c r="J312" s="15">
        <v>521</v>
      </c>
      <c r="K312" s="65">
        <f t="shared" si="56"/>
        <v>58</v>
      </c>
      <c r="L312" s="99">
        <v>635</v>
      </c>
      <c r="M312" s="15">
        <v>563</v>
      </c>
      <c r="N312" s="15">
        <v>593</v>
      </c>
      <c r="O312" s="15">
        <v>594</v>
      </c>
      <c r="P312" s="100">
        <f t="shared" si="57"/>
        <v>31</v>
      </c>
      <c r="Q312" s="101">
        <v>749</v>
      </c>
      <c r="R312" s="15">
        <v>635</v>
      </c>
      <c r="S312" s="15">
        <v>668</v>
      </c>
    </row>
    <row r="313" spans="1:20" s="19" customFormat="1" x14ac:dyDescent="0.25">
      <c r="A313" s="15" t="s">
        <v>282</v>
      </c>
      <c r="B313" s="29">
        <v>362</v>
      </c>
      <c r="C313" s="22">
        <v>385</v>
      </c>
      <c r="D313" s="14">
        <v>393</v>
      </c>
      <c r="E313" s="15">
        <v>400</v>
      </c>
      <c r="F313" s="52">
        <f t="shared" si="55"/>
        <v>38</v>
      </c>
      <c r="G313" s="74">
        <v>495</v>
      </c>
      <c r="H313" s="15">
        <v>456</v>
      </c>
      <c r="I313" s="15">
        <v>478</v>
      </c>
      <c r="J313" s="15">
        <v>519</v>
      </c>
      <c r="K313" s="65">
        <f t="shared" si="56"/>
        <v>63</v>
      </c>
      <c r="L313" s="99">
        <v>639</v>
      </c>
      <c r="M313" s="15">
        <v>565</v>
      </c>
      <c r="N313" s="15">
        <v>590</v>
      </c>
      <c r="O313" s="15">
        <v>591</v>
      </c>
      <c r="P313" s="100">
        <f t="shared" si="57"/>
        <v>26</v>
      </c>
      <c r="Q313" s="101">
        <v>764</v>
      </c>
      <c r="R313" s="15">
        <v>640</v>
      </c>
      <c r="S313" s="15">
        <v>690</v>
      </c>
    </row>
    <row r="314" spans="1:20" s="19" customFormat="1" x14ac:dyDescent="0.25">
      <c r="A314" s="15" t="s">
        <v>419</v>
      </c>
      <c r="B314" s="29">
        <v>402</v>
      </c>
      <c r="C314" s="22">
        <v>427</v>
      </c>
      <c r="D314" s="14">
        <v>437</v>
      </c>
      <c r="E314" s="15">
        <v>448</v>
      </c>
      <c r="F314" s="52">
        <f t="shared" si="55"/>
        <v>46</v>
      </c>
      <c r="G314" s="74">
        <v>513</v>
      </c>
      <c r="H314" s="15">
        <v>511</v>
      </c>
      <c r="I314" s="15">
        <v>530</v>
      </c>
      <c r="J314" s="15">
        <v>616</v>
      </c>
      <c r="K314" s="65">
        <f t="shared" si="56"/>
        <v>105</v>
      </c>
      <c r="L314" s="99">
        <v>705</v>
      </c>
      <c r="M314" s="15">
        <v>661</v>
      </c>
      <c r="N314" s="15">
        <v>683</v>
      </c>
      <c r="O314" s="15">
        <v>683</v>
      </c>
      <c r="P314" s="100">
        <f t="shared" si="57"/>
        <v>22</v>
      </c>
      <c r="Q314" s="101">
        <v>796</v>
      </c>
      <c r="R314" s="15">
        <v>736</v>
      </c>
      <c r="S314" s="15">
        <v>780</v>
      </c>
    </row>
    <row r="315" spans="1:20" s="19" customFormat="1" x14ac:dyDescent="0.25">
      <c r="A315" s="15" t="s">
        <v>283</v>
      </c>
      <c r="B315" s="29">
        <v>374</v>
      </c>
      <c r="C315" s="22">
        <v>391</v>
      </c>
      <c r="D315" s="14">
        <v>401</v>
      </c>
      <c r="E315" s="15">
        <v>412</v>
      </c>
      <c r="F315" s="52">
        <f t="shared" si="55"/>
        <v>38</v>
      </c>
      <c r="G315" s="74">
        <v>463</v>
      </c>
      <c r="H315" s="15">
        <v>463</v>
      </c>
      <c r="I315" s="15">
        <v>481</v>
      </c>
      <c r="J315" s="15">
        <v>524</v>
      </c>
      <c r="K315" s="65">
        <f t="shared" si="56"/>
        <v>61</v>
      </c>
      <c r="L315" s="99">
        <v>590</v>
      </c>
      <c r="M315" s="15">
        <v>569</v>
      </c>
      <c r="N315" s="15">
        <v>598</v>
      </c>
      <c r="O315" s="15">
        <v>599</v>
      </c>
      <c r="P315" s="100">
        <f t="shared" si="57"/>
        <v>30</v>
      </c>
      <c r="Q315" s="101">
        <v>696</v>
      </c>
      <c r="R315" s="15">
        <v>642</v>
      </c>
      <c r="S315" s="15">
        <v>670</v>
      </c>
    </row>
    <row r="316" spans="1:20" s="19" customFormat="1" x14ac:dyDescent="0.25">
      <c r="A316" s="15" t="s">
        <v>284</v>
      </c>
      <c r="B316" s="29">
        <v>414</v>
      </c>
      <c r="C316" s="22">
        <v>434</v>
      </c>
      <c r="D316" s="14">
        <v>443</v>
      </c>
      <c r="E316" s="15">
        <v>452</v>
      </c>
      <c r="F316" s="52">
        <f t="shared" si="55"/>
        <v>38</v>
      </c>
      <c r="G316" s="74">
        <v>580</v>
      </c>
      <c r="H316" s="15">
        <v>506</v>
      </c>
      <c r="I316" s="15">
        <v>538</v>
      </c>
      <c r="J316" s="15">
        <v>587</v>
      </c>
      <c r="K316" s="65">
        <f t="shared" si="56"/>
        <v>81</v>
      </c>
      <c r="L316" s="99">
        <v>778</v>
      </c>
      <c r="M316" s="15">
        <v>632</v>
      </c>
      <c r="N316" s="15">
        <v>660</v>
      </c>
      <c r="O316" s="15">
        <v>661</v>
      </c>
      <c r="P316" s="100">
        <f t="shared" si="57"/>
        <v>29</v>
      </c>
      <c r="Q316" s="101">
        <v>911</v>
      </c>
      <c r="R316" s="15">
        <v>718</v>
      </c>
      <c r="S316" s="15">
        <v>757</v>
      </c>
    </row>
    <row r="317" spans="1:20" s="19" customFormat="1" x14ac:dyDescent="0.25">
      <c r="A317" s="15" t="s">
        <v>285</v>
      </c>
      <c r="B317" s="29">
        <v>294</v>
      </c>
      <c r="C317" s="22">
        <v>316</v>
      </c>
      <c r="D317" s="14">
        <v>323</v>
      </c>
      <c r="E317" s="15">
        <v>331</v>
      </c>
      <c r="F317" s="52">
        <f t="shared" si="55"/>
        <v>37</v>
      </c>
      <c r="G317" s="74">
        <v>337</v>
      </c>
      <c r="H317" s="15">
        <v>373</v>
      </c>
      <c r="I317" s="15">
        <v>387</v>
      </c>
      <c r="J317" s="15">
        <v>429</v>
      </c>
      <c r="K317" s="65">
        <f t="shared" si="56"/>
        <v>56</v>
      </c>
      <c r="L317" s="99">
        <v>433</v>
      </c>
      <c r="M317" s="15">
        <v>467</v>
      </c>
      <c r="N317" s="15">
        <v>492</v>
      </c>
      <c r="O317" s="15">
        <v>495</v>
      </c>
      <c r="P317" s="100">
        <f t="shared" si="57"/>
        <v>28</v>
      </c>
      <c r="Q317" s="101">
        <v>512</v>
      </c>
      <c r="R317" s="15">
        <v>530</v>
      </c>
      <c r="S317" s="15">
        <v>562</v>
      </c>
    </row>
    <row r="318" spans="1:20" s="19" customFormat="1" x14ac:dyDescent="0.25">
      <c r="A318" s="15" t="s">
        <v>286</v>
      </c>
      <c r="B318" s="29">
        <v>321</v>
      </c>
      <c r="C318" s="22">
        <v>342</v>
      </c>
      <c r="D318" s="14">
        <v>348</v>
      </c>
      <c r="E318" s="15">
        <v>353</v>
      </c>
      <c r="F318" s="52">
        <f t="shared" si="55"/>
        <v>32</v>
      </c>
      <c r="G318" s="74">
        <v>429</v>
      </c>
      <c r="H318" s="15">
        <v>396</v>
      </c>
      <c r="I318" s="15">
        <v>415</v>
      </c>
      <c r="J318" s="15">
        <v>447</v>
      </c>
      <c r="K318" s="65">
        <f t="shared" si="56"/>
        <v>51</v>
      </c>
      <c r="L318" s="99">
        <v>537</v>
      </c>
      <c r="M318" s="15">
        <v>487</v>
      </c>
      <c r="N318" s="15">
        <v>507</v>
      </c>
      <c r="O318" s="15">
        <v>507</v>
      </c>
      <c r="P318" s="100">
        <f t="shared" si="57"/>
        <v>20</v>
      </c>
      <c r="Q318" s="101">
        <v>622</v>
      </c>
      <c r="R318" s="15">
        <v>547</v>
      </c>
      <c r="S318" s="15">
        <v>579</v>
      </c>
    </row>
    <row r="319" spans="1:20" s="19" customFormat="1" x14ac:dyDescent="0.25">
      <c r="A319" s="15" t="s">
        <v>288</v>
      </c>
      <c r="B319" s="29">
        <v>389</v>
      </c>
      <c r="C319" s="22">
        <v>407</v>
      </c>
      <c r="D319" s="14">
        <v>416</v>
      </c>
      <c r="E319" s="15">
        <v>421</v>
      </c>
      <c r="F319" s="52">
        <f t="shared" si="55"/>
        <v>32</v>
      </c>
      <c r="G319" s="74">
        <v>521</v>
      </c>
      <c r="H319" s="15">
        <v>465</v>
      </c>
      <c r="I319" s="15">
        <v>490</v>
      </c>
      <c r="J319" s="15">
        <v>530</v>
      </c>
      <c r="K319" s="65">
        <f t="shared" si="56"/>
        <v>65</v>
      </c>
      <c r="L319" s="99">
        <v>661</v>
      </c>
      <c r="M319" s="15">
        <v>580</v>
      </c>
      <c r="N319" s="15">
        <v>608</v>
      </c>
      <c r="O319" s="15">
        <v>609</v>
      </c>
      <c r="P319" s="100">
        <f t="shared" si="57"/>
        <v>29</v>
      </c>
      <c r="Q319" s="101">
        <v>810</v>
      </c>
      <c r="R319" s="15">
        <v>652</v>
      </c>
      <c r="S319" s="15">
        <v>700</v>
      </c>
    </row>
    <row r="320" spans="1:20" s="19" customFormat="1" x14ac:dyDescent="0.25">
      <c r="A320" s="17" t="s">
        <v>420</v>
      </c>
      <c r="B320" s="76">
        <f>SUM(B321:B328)</f>
        <v>4758</v>
      </c>
      <c r="C320" s="53"/>
      <c r="D320" s="18"/>
      <c r="E320" s="77">
        <f>SUM(E321:E328)</f>
        <v>5319</v>
      </c>
      <c r="F320" s="72">
        <f>SUM(F321:F328)</f>
        <v>561</v>
      </c>
      <c r="G320" s="73">
        <f>SUM(G321:G328)</f>
        <v>5832</v>
      </c>
      <c r="H320" s="18"/>
      <c r="I320" s="18"/>
      <c r="J320" s="76">
        <f>SUM(J321:J328)</f>
        <v>5666</v>
      </c>
      <c r="K320" s="102">
        <f>SUM(K321:K328)</f>
        <v>55</v>
      </c>
      <c r="L320" s="103">
        <f>SUM(L321:L328)</f>
        <v>6194</v>
      </c>
      <c r="M320" s="18"/>
      <c r="N320" s="18"/>
      <c r="O320" s="76">
        <f>SUM(O321:O328)</f>
        <v>6034</v>
      </c>
      <c r="P320" s="104">
        <f>SUM(P321:P328)</f>
        <v>13</v>
      </c>
      <c r="Q320" s="105">
        <f>SUM(Q321:Q328)</f>
        <v>6592</v>
      </c>
      <c r="R320" s="18"/>
      <c r="S320" s="18"/>
    </row>
    <row r="321" spans="1:20" s="19" customFormat="1" x14ac:dyDescent="0.25">
      <c r="A321" s="20" t="s">
        <v>59</v>
      </c>
      <c r="B321" s="29">
        <v>3188</v>
      </c>
      <c r="C321" s="29">
        <v>3189</v>
      </c>
      <c r="D321" s="15">
        <v>3339</v>
      </c>
      <c r="E321" s="15">
        <v>3451</v>
      </c>
      <c r="F321" s="52">
        <f t="shared" ref="F321:F328" si="58">E321-B321</f>
        <v>263</v>
      </c>
      <c r="G321" s="74">
        <v>3772</v>
      </c>
      <c r="H321" s="15">
        <v>3618</v>
      </c>
      <c r="I321" s="15">
        <v>3618</v>
      </c>
      <c r="J321" s="15">
        <v>3669</v>
      </c>
      <c r="K321" s="65">
        <f t="shared" ref="K321:K328" si="59">SUM(J321-H321)</f>
        <v>51</v>
      </c>
      <c r="L321" s="99">
        <v>3980</v>
      </c>
      <c r="M321" s="15">
        <v>4024</v>
      </c>
      <c r="N321" s="15">
        <v>4034</v>
      </c>
      <c r="O321" s="15">
        <v>4034</v>
      </c>
      <c r="P321" s="100">
        <f t="shared" ref="P321:P328" si="60">SUM(O321-M321)</f>
        <v>10</v>
      </c>
      <c r="Q321" s="101">
        <v>4374</v>
      </c>
      <c r="R321" s="15">
        <v>4035</v>
      </c>
      <c r="S321" s="15">
        <v>4051</v>
      </c>
      <c r="T321"/>
    </row>
    <row r="322" spans="1:20" s="19" customFormat="1" x14ac:dyDescent="0.25">
      <c r="A322" s="21" t="s">
        <v>296</v>
      </c>
      <c r="B322" s="29">
        <v>350</v>
      </c>
      <c r="C322" s="29">
        <v>498</v>
      </c>
      <c r="D322" s="14">
        <v>513</v>
      </c>
      <c r="E322" s="14">
        <v>517</v>
      </c>
      <c r="F322" s="52">
        <f t="shared" si="58"/>
        <v>167</v>
      </c>
      <c r="G322" s="74">
        <v>524</v>
      </c>
      <c r="H322" s="14">
        <v>528</v>
      </c>
      <c r="I322" s="14">
        <v>528</v>
      </c>
      <c r="J322" s="14">
        <v>528</v>
      </c>
      <c r="K322" s="65">
        <f t="shared" si="59"/>
        <v>0</v>
      </c>
      <c r="L322" s="99">
        <v>535</v>
      </c>
      <c r="M322" s="14">
        <v>528</v>
      </c>
      <c r="N322" s="14">
        <v>528</v>
      </c>
      <c r="O322" s="14">
        <v>528</v>
      </c>
      <c r="P322" s="100">
        <f t="shared" si="60"/>
        <v>0</v>
      </c>
      <c r="Q322" s="101">
        <v>536</v>
      </c>
      <c r="R322" s="14">
        <v>528</v>
      </c>
      <c r="S322" s="14">
        <v>528</v>
      </c>
    </row>
    <row r="323" spans="1:20" s="19" customFormat="1" x14ac:dyDescent="0.25">
      <c r="A323" s="21" t="s">
        <v>292</v>
      </c>
      <c r="B323" s="29">
        <v>129</v>
      </c>
      <c r="C323" s="29">
        <v>129</v>
      </c>
      <c r="D323" s="14">
        <v>145</v>
      </c>
      <c r="E323" s="15">
        <v>151</v>
      </c>
      <c r="F323" s="52">
        <f t="shared" si="58"/>
        <v>22</v>
      </c>
      <c r="G323" s="74">
        <v>205</v>
      </c>
      <c r="H323" s="15">
        <v>184</v>
      </c>
      <c r="I323" s="15">
        <v>184</v>
      </c>
      <c r="J323" s="15">
        <v>184</v>
      </c>
      <c r="K323" s="65">
        <f t="shared" si="59"/>
        <v>0</v>
      </c>
      <c r="L323" s="99">
        <v>247</v>
      </c>
      <c r="M323" s="15">
        <v>184</v>
      </c>
      <c r="N323" s="15">
        <v>184</v>
      </c>
      <c r="O323" s="15">
        <v>184</v>
      </c>
      <c r="P323" s="100">
        <f t="shared" si="60"/>
        <v>0</v>
      </c>
      <c r="Q323" s="101">
        <v>247</v>
      </c>
      <c r="R323" s="15">
        <v>184</v>
      </c>
      <c r="S323" s="15">
        <v>184</v>
      </c>
    </row>
    <row r="324" spans="1:20" s="19" customFormat="1" x14ac:dyDescent="0.25">
      <c r="A324" s="21" t="s">
        <v>294</v>
      </c>
      <c r="B324" s="29">
        <v>229</v>
      </c>
      <c r="C324" s="29">
        <v>229</v>
      </c>
      <c r="D324" s="14">
        <v>244</v>
      </c>
      <c r="E324" s="14">
        <v>249</v>
      </c>
      <c r="F324" s="52">
        <f t="shared" si="58"/>
        <v>20</v>
      </c>
      <c r="G324" s="74">
        <v>249</v>
      </c>
      <c r="H324" s="14">
        <v>258</v>
      </c>
      <c r="I324" s="14">
        <v>258</v>
      </c>
      <c r="J324" s="14">
        <v>259</v>
      </c>
      <c r="K324" s="65">
        <f t="shared" si="59"/>
        <v>1</v>
      </c>
      <c r="L324" s="99">
        <v>259</v>
      </c>
      <c r="M324" s="14">
        <v>259</v>
      </c>
      <c r="N324" s="14">
        <v>259</v>
      </c>
      <c r="O324" s="14">
        <v>259</v>
      </c>
      <c r="P324" s="100">
        <f t="shared" si="60"/>
        <v>0</v>
      </c>
      <c r="Q324" s="101">
        <v>259</v>
      </c>
      <c r="R324" s="14">
        <v>259</v>
      </c>
      <c r="S324" s="14">
        <v>259</v>
      </c>
    </row>
    <row r="325" spans="1:20" s="19" customFormat="1" x14ac:dyDescent="0.25">
      <c r="A325" s="21" t="s">
        <v>290</v>
      </c>
      <c r="B325" s="29">
        <v>181</v>
      </c>
      <c r="C325" s="29">
        <v>181</v>
      </c>
      <c r="D325" s="14">
        <v>197</v>
      </c>
      <c r="E325" s="14">
        <v>204</v>
      </c>
      <c r="F325" s="52">
        <f t="shared" si="58"/>
        <v>23</v>
      </c>
      <c r="G325" s="74">
        <v>253</v>
      </c>
      <c r="H325" s="14">
        <v>218</v>
      </c>
      <c r="I325" s="14">
        <v>218</v>
      </c>
      <c r="J325" s="14">
        <v>218</v>
      </c>
      <c r="K325" s="65">
        <f t="shared" si="59"/>
        <v>0</v>
      </c>
      <c r="L325" s="99">
        <v>271</v>
      </c>
      <c r="M325" s="14">
        <v>218</v>
      </c>
      <c r="N325" s="14">
        <v>218</v>
      </c>
      <c r="O325" s="14">
        <v>221</v>
      </c>
      <c r="P325" s="100">
        <f t="shared" si="60"/>
        <v>3</v>
      </c>
      <c r="Q325" s="101">
        <v>274</v>
      </c>
      <c r="R325" s="14">
        <v>221</v>
      </c>
      <c r="S325" s="14">
        <v>221</v>
      </c>
    </row>
    <row r="326" spans="1:20" s="19" customFormat="1" x14ac:dyDescent="0.25">
      <c r="A326" s="21" t="s">
        <v>293</v>
      </c>
      <c r="B326" s="29">
        <v>351</v>
      </c>
      <c r="C326" s="29">
        <v>351</v>
      </c>
      <c r="D326" s="14">
        <v>366</v>
      </c>
      <c r="E326" s="15">
        <v>373</v>
      </c>
      <c r="F326" s="52">
        <f t="shared" si="58"/>
        <v>22</v>
      </c>
      <c r="G326" s="74">
        <v>433</v>
      </c>
      <c r="H326" s="15">
        <v>396</v>
      </c>
      <c r="I326" s="15">
        <v>397</v>
      </c>
      <c r="J326" s="15">
        <v>399</v>
      </c>
      <c r="K326" s="65">
        <f t="shared" si="59"/>
        <v>3</v>
      </c>
      <c r="L326" s="99">
        <v>466</v>
      </c>
      <c r="M326" s="15">
        <v>399</v>
      </c>
      <c r="N326" s="15">
        <v>399</v>
      </c>
      <c r="O326" s="15">
        <v>399</v>
      </c>
      <c r="P326" s="100">
        <f t="shared" si="60"/>
        <v>0</v>
      </c>
      <c r="Q326" s="101">
        <v>466</v>
      </c>
      <c r="R326" s="43">
        <v>398</v>
      </c>
      <c r="S326" s="15">
        <v>398</v>
      </c>
    </row>
    <row r="327" spans="1:20" s="19" customFormat="1" x14ac:dyDescent="0.25">
      <c r="A327" s="21" t="s">
        <v>295</v>
      </c>
      <c r="B327" s="29">
        <v>130</v>
      </c>
      <c r="C327" s="29">
        <v>130</v>
      </c>
      <c r="D327" s="14">
        <v>146</v>
      </c>
      <c r="E327" s="14">
        <v>153</v>
      </c>
      <c r="F327" s="52">
        <f t="shared" si="58"/>
        <v>23</v>
      </c>
      <c r="G327" s="74">
        <v>164</v>
      </c>
      <c r="H327" s="14">
        <v>167</v>
      </c>
      <c r="I327" s="14">
        <v>167</v>
      </c>
      <c r="J327" s="14">
        <v>167</v>
      </c>
      <c r="K327" s="65">
        <f t="shared" si="59"/>
        <v>0</v>
      </c>
      <c r="L327" s="99">
        <v>180</v>
      </c>
      <c r="M327" s="14">
        <v>167</v>
      </c>
      <c r="N327" s="14">
        <v>167</v>
      </c>
      <c r="O327" s="14">
        <v>167</v>
      </c>
      <c r="P327" s="100">
        <f t="shared" si="60"/>
        <v>0</v>
      </c>
      <c r="Q327" s="101">
        <v>180</v>
      </c>
      <c r="R327" s="14">
        <v>167</v>
      </c>
      <c r="S327" s="14">
        <v>167</v>
      </c>
    </row>
    <row r="328" spans="1:20" s="19" customFormat="1" x14ac:dyDescent="0.25">
      <c r="A328" s="21" t="s">
        <v>291</v>
      </c>
      <c r="B328" s="29">
        <v>200</v>
      </c>
      <c r="C328" s="29">
        <v>200</v>
      </c>
      <c r="D328" s="14">
        <v>216</v>
      </c>
      <c r="E328" s="15">
        <v>221</v>
      </c>
      <c r="F328" s="52">
        <f t="shared" si="58"/>
        <v>21</v>
      </c>
      <c r="G328" s="74">
        <v>232</v>
      </c>
      <c r="H328" s="15">
        <v>242</v>
      </c>
      <c r="I328" s="15">
        <v>242</v>
      </c>
      <c r="J328" s="15">
        <v>242</v>
      </c>
      <c r="K328" s="65">
        <f t="shared" si="59"/>
        <v>0</v>
      </c>
      <c r="L328" s="99">
        <v>256</v>
      </c>
      <c r="M328" s="15">
        <v>242</v>
      </c>
      <c r="N328" s="15">
        <v>242</v>
      </c>
      <c r="O328" s="15">
        <v>242</v>
      </c>
      <c r="P328" s="100">
        <f t="shared" si="60"/>
        <v>0</v>
      </c>
      <c r="Q328" s="101">
        <v>256</v>
      </c>
      <c r="R328" s="15">
        <v>242</v>
      </c>
      <c r="S328" s="15">
        <v>242</v>
      </c>
    </row>
    <row r="329" spans="1:20" s="56" customFormat="1" x14ac:dyDescent="0.25">
      <c r="A329" s="17" t="s">
        <v>421</v>
      </c>
      <c r="B329" s="53"/>
      <c r="C329" s="53"/>
      <c r="D329" s="18"/>
      <c r="E329" s="18"/>
      <c r="F329" s="52"/>
      <c r="G329" s="74"/>
      <c r="H329" s="18"/>
      <c r="I329" s="18"/>
      <c r="J329" s="18"/>
      <c r="K329" s="65"/>
      <c r="L329" s="99"/>
      <c r="M329" s="18"/>
      <c r="N329" s="18"/>
      <c r="O329" s="18"/>
      <c r="P329" s="100"/>
      <c r="Q329" s="101"/>
      <c r="R329" s="18"/>
      <c r="S329" s="18"/>
      <c r="T329" s="19"/>
    </row>
    <row r="330" spans="1:20" s="19" customFormat="1" x14ac:dyDescent="0.25">
      <c r="A330" s="20" t="s">
        <v>298</v>
      </c>
      <c r="B330" s="79">
        <v>1789</v>
      </c>
      <c r="C330" s="29">
        <v>2003</v>
      </c>
      <c r="D330" s="15">
        <v>2003</v>
      </c>
      <c r="E330" s="20">
        <v>2014</v>
      </c>
      <c r="F330" s="72">
        <f>E330-B330</f>
        <v>225</v>
      </c>
      <c r="G330" s="73">
        <v>2051</v>
      </c>
      <c r="H330" s="15">
        <v>2149</v>
      </c>
      <c r="I330" s="15">
        <v>2161</v>
      </c>
      <c r="J330" s="79">
        <v>2210</v>
      </c>
      <c r="K330" s="102">
        <f>SUM(J330-H330)</f>
        <v>61</v>
      </c>
      <c r="L330" s="103">
        <v>2257</v>
      </c>
      <c r="M330" s="14">
        <v>2211</v>
      </c>
      <c r="N330" s="14">
        <v>2213</v>
      </c>
      <c r="O330" s="79">
        <v>2213</v>
      </c>
      <c r="P330" s="104">
        <f>SUM(O330-M330)</f>
        <v>2</v>
      </c>
      <c r="Q330" s="105">
        <v>2260</v>
      </c>
      <c r="R330" s="15">
        <v>2279</v>
      </c>
      <c r="S330" s="15">
        <v>2279</v>
      </c>
      <c r="T330"/>
    </row>
    <row r="331" spans="1:20" s="19" customFormat="1" x14ac:dyDescent="0.25">
      <c r="A331" s="17" t="s">
        <v>422</v>
      </c>
      <c r="B331" s="76">
        <f>SUM(B332:B341)</f>
        <v>9459</v>
      </c>
      <c r="C331" s="53"/>
      <c r="D331" s="18"/>
      <c r="E331" s="77">
        <f>SUM(E332:E341)</f>
        <v>11804</v>
      </c>
      <c r="F331" s="72">
        <f>SUM(F332:F341)</f>
        <v>2345</v>
      </c>
      <c r="G331" s="73">
        <f>SUM(G332:G341)</f>
        <v>14879</v>
      </c>
      <c r="H331" s="18"/>
      <c r="I331" s="18"/>
      <c r="J331" s="76">
        <f>SUM(J332:J341)</f>
        <v>15034</v>
      </c>
      <c r="K331" s="102">
        <f>SUM(K332:K341)</f>
        <v>2062</v>
      </c>
      <c r="L331" s="103">
        <f>SUM(L332:L341)</f>
        <v>18699</v>
      </c>
      <c r="M331" s="18"/>
      <c r="N331" s="18"/>
      <c r="O331" s="76">
        <f>SUM(O332:O341)</f>
        <v>16674</v>
      </c>
      <c r="P331" s="104">
        <f>SUM(P332:P341)</f>
        <v>923</v>
      </c>
      <c r="Q331" s="105">
        <f>SUM(Q332:Q341)</f>
        <v>20975</v>
      </c>
      <c r="R331" s="18"/>
      <c r="S331" s="18"/>
    </row>
    <row r="332" spans="1:20" s="19" customFormat="1" x14ac:dyDescent="0.25">
      <c r="A332" s="20" t="s">
        <v>60</v>
      </c>
      <c r="B332" s="29">
        <v>3377</v>
      </c>
      <c r="C332" s="22">
        <v>3456</v>
      </c>
      <c r="D332" s="14">
        <v>3603</v>
      </c>
      <c r="E332" s="14">
        <v>3942</v>
      </c>
      <c r="F332" s="52">
        <f t="shared" ref="F332:F341" si="61">E332-B332</f>
        <v>565</v>
      </c>
      <c r="G332" s="74">
        <v>5010</v>
      </c>
      <c r="H332" s="14">
        <v>4272</v>
      </c>
      <c r="I332" s="14">
        <v>4476</v>
      </c>
      <c r="J332" s="14">
        <v>4817</v>
      </c>
      <c r="K332" s="65">
        <f t="shared" ref="K332:K341" si="62">SUM(J332-H332)</f>
        <v>545</v>
      </c>
      <c r="L332" s="99">
        <v>6037</v>
      </c>
      <c r="M332" s="14">
        <v>4997</v>
      </c>
      <c r="N332" s="14">
        <v>5124</v>
      </c>
      <c r="O332" s="14">
        <v>5297</v>
      </c>
      <c r="P332" s="100">
        <f t="shared" ref="P332:P341" si="63">SUM(O332-M332)</f>
        <v>300</v>
      </c>
      <c r="Q332" s="101">
        <v>6743</v>
      </c>
      <c r="R332" s="14">
        <v>5452</v>
      </c>
      <c r="S332" s="14">
        <v>5582</v>
      </c>
      <c r="T332"/>
    </row>
    <row r="333" spans="1:20" s="19" customFormat="1" x14ac:dyDescent="0.25">
      <c r="A333" s="15" t="s">
        <v>300</v>
      </c>
      <c r="B333" s="29">
        <v>434</v>
      </c>
      <c r="C333" s="22">
        <v>461</v>
      </c>
      <c r="D333" s="14">
        <v>495</v>
      </c>
      <c r="E333" s="14">
        <v>559</v>
      </c>
      <c r="F333" s="52">
        <f t="shared" si="61"/>
        <v>125</v>
      </c>
      <c r="G333" s="74">
        <v>605</v>
      </c>
      <c r="H333" s="14">
        <v>607</v>
      </c>
      <c r="I333" s="14">
        <v>629</v>
      </c>
      <c r="J333" s="14">
        <v>697</v>
      </c>
      <c r="K333" s="65">
        <f t="shared" si="62"/>
        <v>90</v>
      </c>
      <c r="L333" s="99">
        <v>743</v>
      </c>
      <c r="M333" s="14">
        <v>729</v>
      </c>
      <c r="N333" s="15">
        <v>757</v>
      </c>
      <c r="O333" s="14">
        <v>775</v>
      </c>
      <c r="P333" s="100">
        <f t="shared" si="63"/>
        <v>46</v>
      </c>
      <c r="Q333" s="101">
        <v>825</v>
      </c>
      <c r="R333" s="14">
        <v>793</v>
      </c>
      <c r="S333" s="14">
        <v>816</v>
      </c>
    </row>
    <row r="334" spans="1:20" s="19" customFormat="1" x14ac:dyDescent="0.25">
      <c r="A334" s="15" t="s">
        <v>301</v>
      </c>
      <c r="B334" s="29">
        <v>1450</v>
      </c>
      <c r="C334" s="22">
        <v>1502</v>
      </c>
      <c r="D334" s="14">
        <v>1579</v>
      </c>
      <c r="E334" s="14">
        <v>1771</v>
      </c>
      <c r="F334" s="52">
        <f t="shared" si="61"/>
        <v>321</v>
      </c>
      <c r="G334" s="74">
        <v>2156</v>
      </c>
      <c r="H334" s="14">
        <v>1958</v>
      </c>
      <c r="I334" s="14">
        <v>2076</v>
      </c>
      <c r="J334" s="14">
        <v>2311</v>
      </c>
      <c r="K334" s="65">
        <f t="shared" si="62"/>
        <v>353</v>
      </c>
      <c r="L334" s="99">
        <v>2762</v>
      </c>
      <c r="M334" s="14">
        <v>2413</v>
      </c>
      <c r="N334" s="14">
        <v>2475</v>
      </c>
      <c r="O334" s="14">
        <v>2532</v>
      </c>
      <c r="P334" s="100">
        <f t="shared" si="63"/>
        <v>119</v>
      </c>
      <c r="Q334" s="101">
        <v>3047</v>
      </c>
      <c r="R334" s="14">
        <v>2612</v>
      </c>
      <c r="S334" s="14">
        <v>2707</v>
      </c>
    </row>
    <row r="335" spans="1:20" s="19" customFormat="1" x14ac:dyDescent="0.25">
      <c r="A335" s="15" t="s">
        <v>302</v>
      </c>
      <c r="B335" s="29">
        <v>553</v>
      </c>
      <c r="C335" s="22">
        <v>591</v>
      </c>
      <c r="D335" s="14">
        <v>642</v>
      </c>
      <c r="E335" s="14">
        <v>747</v>
      </c>
      <c r="F335" s="52">
        <f t="shared" si="61"/>
        <v>194</v>
      </c>
      <c r="G335" s="74">
        <v>1098</v>
      </c>
      <c r="H335" s="14">
        <v>826</v>
      </c>
      <c r="I335" s="14">
        <v>878</v>
      </c>
      <c r="J335" s="14">
        <v>970</v>
      </c>
      <c r="K335" s="65">
        <f t="shared" si="62"/>
        <v>144</v>
      </c>
      <c r="L335" s="99">
        <v>1408</v>
      </c>
      <c r="M335" s="14">
        <v>1022</v>
      </c>
      <c r="N335" s="14">
        <v>1057</v>
      </c>
      <c r="O335" s="14">
        <v>1084</v>
      </c>
      <c r="P335" s="100">
        <f t="shared" si="63"/>
        <v>62</v>
      </c>
      <c r="Q335" s="101">
        <v>1596</v>
      </c>
      <c r="R335" s="14">
        <v>1117</v>
      </c>
      <c r="S335" s="14">
        <v>1153</v>
      </c>
    </row>
    <row r="336" spans="1:20" s="19" customFormat="1" x14ac:dyDescent="0.25">
      <c r="A336" s="15" t="s">
        <v>303</v>
      </c>
      <c r="B336" s="29">
        <v>493</v>
      </c>
      <c r="C336" s="22">
        <v>528</v>
      </c>
      <c r="D336" s="14">
        <v>577</v>
      </c>
      <c r="E336" s="14">
        <v>660</v>
      </c>
      <c r="F336" s="52">
        <f t="shared" si="61"/>
        <v>167</v>
      </c>
      <c r="G336" s="74">
        <v>745</v>
      </c>
      <c r="H336" s="14">
        <v>739</v>
      </c>
      <c r="I336" s="14">
        <v>794</v>
      </c>
      <c r="J336" s="14">
        <v>881</v>
      </c>
      <c r="K336" s="65">
        <f t="shared" si="62"/>
        <v>142</v>
      </c>
      <c r="L336" s="99">
        <v>967</v>
      </c>
      <c r="M336" s="14">
        <v>934</v>
      </c>
      <c r="N336" s="15">
        <v>974</v>
      </c>
      <c r="O336" s="14">
        <v>1008</v>
      </c>
      <c r="P336" s="100">
        <f t="shared" si="63"/>
        <v>74</v>
      </c>
      <c r="Q336" s="101">
        <v>1110</v>
      </c>
      <c r="R336" s="14">
        <v>1036</v>
      </c>
      <c r="S336" s="14">
        <v>1060</v>
      </c>
    </row>
    <row r="337" spans="1:20" s="19" customFormat="1" x14ac:dyDescent="0.25">
      <c r="A337" s="15" t="s">
        <v>304</v>
      </c>
      <c r="B337" s="29">
        <v>712</v>
      </c>
      <c r="C337" s="22">
        <v>754</v>
      </c>
      <c r="D337" s="14">
        <v>808</v>
      </c>
      <c r="E337" s="14">
        <v>921</v>
      </c>
      <c r="F337" s="52">
        <f t="shared" si="61"/>
        <v>209</v>
      </c>
      <c r="G337" s="74">
        <v>1218</v>
      </c>
      <c r="H337" s="14">
        <v>1019</v>
      </c>
      <c r="I337" s="14">
        <v>1068</v>
      </c>
      <c r="J337" s="14">
        <v>1178</v>
      </c>
      <c r="K337" s="65">
        <f t="shared" si="62"/>
        <v>159</v>
      </c>
      <c r="L337" s="99">
        <v>1539</v>
      </c>
      <c r="M337" s="14">
        <v>1240</v>
      </c>
      <c r="N337" s="15">
        <v>1276</v>
      </c>
      <c r="O337" s="14">
        <v>1312</v>
      </c>
      <c r="P337" s="100">
        <f t="shared" si="63"/>
        <v>72</v>
      </c>
      <c r="Q337" s="101">
        <v>1737</v>
      </c>
      <c r="R337" s="14">
        <v>1351</v>
      </c>
      <c r="S337" s="14">
        <v>1393</v>
      </c>
    </row>
    <row r="338" spans="1:20" s="19" customFormat="1" x14ac:dyDescent="0.25">
      <c r="A338" s="15" t="s">
        <v>305</v>
      </c>
      <c r="B338" s="29">
        <v>617</v>
      </c>
      <c r="C338" s="22">
        <v>662</v>
      </c>
      <c r="D338" s="14">
        <v>723</v>
      </c>
      <c r="E338" s="14">
        <v>812</v>
      </c>
      <c r="F338" s="52">
        <f t="shared" si="61"/>
        <v>195</v>
      </c>
      <c r="G338" s="74">
        <v>1051</v>
      </c>
      <c r="H338" s="14">
        <v>902</v>
      </c>
      <c r="I338" s="14">
        <v>960</v>
      </c>
      <c r="J338" s="14">
        <v>1055</v>
      </c>
      <c r="K338" s="65">
        <f t="shared" si="62"/>
        <v>153</v>
      </c>
      <c r="L338" s="99">
        <v>1341</v>
      </c>
      <c r="M338" s="14">
        <v>1121</v>
      </c>
      <c r="N338" s="15">
        <v>1159</v>
      </c>
      <c r="O338" s="14">
        <v>1197</v>
      </c>
      <c r="P338" s="100">
        <f t="shared" si="63"/>
        <v>76</v>
      </c>
      <c r="Q338" s="101">
        <v>1543</v>
      </c>
      <c r="R338" s="14">
        <v>1231</v>
      </c>
      <c r="S338" s="14">
        <v>1272</v>
      </c>
    </row>
    <row r="339" spans="1:20" s="19" customFormat="1" x14ac:dyDescent="0.25">
      <c r="A339" s="15" t="s">
        <v>306</v>
      </c>
      <c r="B339" s="29">
        <v>540</v>
      </c>
      <c r="C339" s="22">
        <v>569</v>
      </c>
      <c r="D339" s="14">
        <v>609</v>
      </c>
      <c r="E339" s="14">
        <v>684</v>
      </c>
      <c r="F339" s="52">
        <f t="shared" si="61"/>
        <v>144</v>
      </c>
      <c r="G339" s="74">
        <v>754</v>
      </c>
      <c r="H339" s="14">
        <v>747</v>
      </c>
      <c r="I339" s="14">
        <v>795</v>
      </c>
      <c r="J339" s="14">
        <v>878</v>
      </c>
      <c r="K339" s="65">
        <f t="shared" si="62"/>
        <v>131</v>
      </c>
      <c r="L339" s="99">
        <v>960</v>
      </c>
      <c r="M339" s="14">
        <v>920</v>
      </c>
      <c r="N339" s="15">
        <v>936</v>
      </c>
      <c r="O339" s="14">
        <v>965</v>
      </c>
      <c r="P339" s="100">
        <f t="shared" si="63"/>
        <v>45</v>
      </c>
      <c r="Q339" s="101">
        <v>1065</v>
      </c>
      <c r="R339" s="14">
        <v>985</v>
      </c>
      <c r="S339" s="14">
        <v>1009</v>
      </c>
    </row>
    <row r="340" spans="1:20" s="19" customFormat="1" x14ac:dyDescent="0.25">
      <c r="A340" s="15" t="s">
        <v>307</v>
      </c>
      <c r="B340" s="29">
        <v>771</v>
      </c>
      <c r="C340" s="22">
        <v>813</v>
      </c>
      <c r="D340" s="14">
        <v>883</v>
      </c>
      <c r="E340" s="14">
        <v>1013</v>
      </c>
      <c r="F340" s="52">
        <f t="shared" si="61"/>
        <v>242</v>
      </c>
      <c r="G340" s="74">
        <v>1328</v>
      </c>
      <c r="H340" s="14">
        <v>1136</v>
      </c>
      <c r="I340" s="14">
        <v>1220</v>
      </c>
      <c r="J340" s="14">
        <v>1329</v>
      </c>
      <c r="K340" s="65">
        <f t="shared" si="62"/>
        <v>193</v>
      </c>
      <c r="L340" s="99">
        <v>1744</v>
      </c>
      <c r="M340" s="14">
        <v>1400</v>
      </c>
      <c r="N340" s="15">
        <v>1439</v>
      </c>
      <c r="O340" s="14">
        <v>1477</v>
      </c>
      <c r="P340" s="100">
        <f t="shared" si="63"/>
        <v>77</v>
      </c>
      <c r="Q340" s="101">
        <v>1952</v>
      </c>
      <c r="R340" s="14">
        <v>1517</v>
      </c>
      <c r="S340" s="14">
        <v>1565</v>
      </c>
    </row>
    <row r="341" spans="1:20" s="19" customFormat="1" x14ac:dyDescent="0.25">
      <c r="A341" s="15" t="s">
        <v>308</v>
      </c>
      <c r="B341" s="29">
        <v>512</v>
      </c>
      <c r="C341" s="22">
        <v>543</v>
      </c>
      <c r="D341" s="14">
        <v>593</v>
      </c>
      <c r="E341" s="14">
        <v>695</v>
      </c>
      <c r="F341" s="52">
        <f t="shared" si="61"/>
        <v>183</v>
      </c>
      <c r="G341" s="74">
        <v>914</v>
      </c>
      <c r="H341" s="14">
        <v>766</v>
      </c>
      <c r="I341" s="14">
        <v>830</v>
      </c>
      <c r="J341" s="14">
        <v>918</v>
      </c>
      <c r="K341" s="65">
        <f t="shared" si="62"/>
        <v>152</v>
      </c>
      <c r="L341" s="99">
        <v>1198</v>
      </c>
      <c r="M341" s="14">
        <v>975</v>
      </c>
      <c r="N341" s="15">
        <v>997</v>
      </c>
      <c r="O341" s="14">
        <v>1027</v>
      </c>
      <c r="P341" s="100">
        <f t="shared" si="63"/>
        <v>52</v>
      </c>
      <c r="Q341" s="101">
        <v>1357</v>
      </c>
      <c r="R341" s="14">
        <v>1059</v>
      </c>
      <c r="S341" s="14">
        <v>1103</v>
      </c>
    </row>
    <row r="342" spans="1:20" s="19" customFormat="1" x14ac:dyDescent="0.25">
      <c r="A342" s="17" t="s">
        <v>423</v>
      </c>
      <c r="B342" s="53"/>
      <c r="C342" s="53"/>
      <c r="D342" s="18"/>
      <c r="E342" s="18"/>
      <c r="F342" s="52"/>
      <c r="G342" s="74"/>
      <c r="H342" s="18"/>
      <c r="I342" s="18"/>
      <c r="J342" s="18"/>
      <c r="K342" s="65"/>
      <c r="L342" s="99"/>
      <c r="M342" s="18"/>
      <c r="N342" s="18"/>
      <c r="O342" s="18"/>
      <c r="P342" s="100"/>
      <c r="Q342" s="101"/>
      <c r="R342" s="18"/>
      <c r="S342" s="18"/>
    </row>
    <row r="343" spans="1:20" s="19" customFormat="1" x14ac:dyDescent="0.25">
      <c r="A343" s="20" t="s">
        <v>424</v>
      </c>
      <c r="B343" s="79">
        <v>7657</v>
      </c>
      <c r="C343" s="22">
        <v>7759</v>
      </c>
      <c r="D343" s="14">
        <v>7897</v>
      </c>
      <c r="E343" s="80">
        <v>8009</v>
      </c>
      <c r="F343" s="72">
        <f>E343-B343</f>
        <v>352</v>
      </c>
      <c r="G343" s="73">
        <v>12140</v>
      </c>
      <c r="H343" s="14">
        <v>8095</v>
      </c>
      <c r="I343" s="14">
        <v>8299</v>
      </c>
      <c r="J343" s="110">
        <v>8438</v>
      </c>
      <c r="K343" s="102">
        <f>SUM(J343-H343)</f>
        <v>343</v>
      </c>
      <c r="L343" s="103">
        <v>13035</v>
      </c>
      <c r="M343" s="15">
        <v>8678</v>
      </c>
      <c r="N343" s="14">
        <v>8972</v>
      </c>
      <c r="O343" s="110">
        <v>9114</v>
      </c>
      <c r="P343" s="104">
        <f>SUM(O343-M343)</f>
        <v>436</v>
      </c>
      <c r="Q343" s="105">
        <v>15286</v>
      </c>
      <c r="R343" s="14">
        <v>9340</v>
      </c>
      <c r="S343" s="14">
        <v>9400</v>
      </c>
      <c r="T343"/>
    </row>
    <row r="344" spans="1:20" s="19" customFormat="1" x14ac:dyDescent="0.25">
      <c r="A344" s="17" t="s">
        <v>425</v>
      </c>
      <c r="B344" s="76"/>
      <c r="C344" s="53"/>
      <c r="D344" s="18"/>
      <c r="E344" s="18"/>
      <c r="F344" s="52"/>
      <c r="G344" s="74"/>
      <c r="H344" s="18"/>
      <c r="I344" s="18"/>
      <c r="J344" s="76"/>
      <c r="K344" s="102"/>
      <c r="L344" s="103"/>
      <c r="M344" s="18"/>
      <c r="N344" s="18"/>
      <c r="O344" s="76"/>
      <c r="P344" s="104"/>
      <c r="Q344" s="105"/>
      <c r="R344" s="18"/>
      <c r="S344" s="18"/>
    </row>
    <row r="345" spans="1:20" s="19" customFormat="1" x14ac:dyDescent="0.25">
      <c r="A345" s="20" t="s">
        <v>22</v>
      </c>
      <c r="B345" s="79">
        <v>24720</v>
      </c>
      <c r="C345" s="22">
        <v>25165</v>
      </c>
      <c r="D345" s="14">
        <v>26553</v>
      </c>
      <c r="E345" s="80">
        <v>27216</v>
      </c>
      <c r="F345" s="72">
        <f>E345-B345</f>
        <v>2496</v>
      </c>
      <c r="G345" s="73">
        <v>81917</v>
      </c>
      <c r="H345" s="14">
        <v>28475</v>
      </c>
      <c r="I345" s="14">
        <v>29283</v>
      </c>
      <c r="J345" s="110">
        <v>30292</v>
      </c>
      <c r="K345" s="102">
        <f>SUM(J345-H345)</f>
        <v>1817</v>
      </c>
      <c r="L345" s="103">
        <v>89998</v>
      </c>
      <c r="M345" s="14">
        <v>31554</v>
      </c>
      <c r="N345" s="14">
        <v>32492</v>
      </c>
      <c r="O345" s="110">
        <v>32698</v>
      </c>
      <c r="P345" s="104">
        <f>SUM(O345-M345)</f>
        <v>1144</v>
      </c>
      <c r="Q345" s="105">
        <v>98497</v>
      </c>
      <c r="R345" s="14">
        <v>32928</v>
      </c>
      <c r="S345" s="14">
        <v>33080</v>
      </c>
      <c r="T345"/>
    </row>
    <row r="346" spans="1:20" s="19" customFormat="1" x14ac:dyDescent="0.25">
      <c r="A346" s="17" t="s">
        <v>426</v>
      </c>
      <c r="B346" s="76"/>
      <c r="C346" s="53"/>
      <c r="D346" s="18"/>
      <c r="E346" s="18"/>
      <c r="F346" s="52"/>
      <c r="G346" s="74"/>
      <c r="H346" s="18"/>
      <c r="I346" s="18"/>
      <c r="J346" s="76"/>
      <c r="K346" s="102"/>
      <c r="L346" s="103"/>
      <c r="M346" s="18"/>
      <c r="N346" s="18"/>
      <c r="O346" s="76"/>
      <c r="P346" s="104"/>
      <c r="Q346" s="105"/>
      <c r="R346" s="18"/>
      <c r="S346" s="18"/>
    </row>
    <row r="347" spans="1:20" s="19" customFormat="1" x14ac:dyDescent="0.25">
      <c r="A347" s="20" t="s">
        <v>23</v>
      </c>
      <c r="B347" s="79">
        <v>61234</v>
      </c>
      <c r="C347" s="22">
        <v>61798</v>
      </c>
      <c r="D347" s="14">
        <v>62002</v>
      </c>
      <c r="E347" s="80">
        <v>63397</v>
      </c>
      <c r="F347" s="72">
        <f>E347-B347</f>
        <v>2163</v>
      </c>
      <c r="G347" s="73">
        <v>121463</v>
      </c>
      <c r="H347" s="14">
        <v>64331</v>
      </c>
      <c r="I347" s="14">
        <v>64982</v>
      </c>
      <c r="J347" s="110">
        <v>65452</v>
      </c>
      <c r="K347" s="102">
        <f>SUM(J347-H347)</f>
        <v>1121</v>
      </c>
      <c r="L347" s="103">
        <v>124326</v>
      </c>
      <c r="M347" s="14">
        <v>65844</v>
      </c>
      <c r="N347" s="14">
        <v>67914</v>
      </c>
      <c r="O347" s="110">
        <v>69154</v>
      </c>
      <c r="P347" s="104">
        <f>SUM(O347-M347)</f>
        <v>3310</v>
      </c>
      <c r="Q347" s="105">
        <v>137730</v>
      </c>
      <c r="R347" s="14">
        <v>71097</v>
      </c>
      <c r="S347" s="14">
        <v>72578</v>
      </c>
      <c r="T347"/>
    </row>
    <row r="348" spans="1:20" s="19" customFormat="1" x14ac:dyDescent="0.25">
      <c r="A348" s="17" t="s">
        <v>427</v>
      </c>
      <c r="B348" s="76"/>
      <c r="C348" s="53"/>
      <c r="D348" s="18"/>
      <c r="E348" s="18"/>
      <c r="F348" s="52"/>
      <c r="G348" s="74"/>
      <c r="H348" s="18"/>
      <c r="I348" s="18"/>
      <c r="J348" s="76"/>
      <c r="K348" s="102"/>
      <c r="L348" s="103"/>
      <c r="M348" s="18"/>
      <c r="N348" s="18"/>
      <c r="O348" s="76"/>
      <c r="P348" s="104"/>
      <c r="Q348" s="105"/>
      <c r="R348" s="18"/>
      <c r="S348" s="18"/>
    </row>
    <row r="349" spans="1:20" s="19" customFormat="1" x14ac:dyDescent="0.25">
      <c r="A349" s="20" t="s">
        <v>314</v>
      </c>
      <c r="B349" s="79">
        <v>7356</v>
      </c>
      <c r="C349" s="22">
        <v>7420</v>
      </c>
      <c r="D349" s="14">
        <v>7492</v>
      </c>
      <c r="E349" s="80">
        <v>7564</v>
      </c>
      <c r="F349" s="72">
        <f>E349-B349</f>
        <v>208</v>
      </c>
      <c r="G349" s="73">
        <v>14283</v>
      </c>
      <c r="H349" s="14">
        <v>7716</v>
      </c>
      <c r="I349" s="14">
        <v>7795</v>
      </c>
      <c r="J349" s="110">
        <v>7891</v>
      </c>
      <c r="K349" s="102">
        <f>SUM(J349-H349)</f>
        <v>175</v>
      </c>
      <c r="L349" s="103">
        <v>15273</v>
      </c>
      <c r="M349" s="14">
        <v>8032</v>
      </c>
      <c r="N349" s="14">
        <v>8197</v>
      </c>
      <c r="O349" s="110">
        <v>8300</v>
      </c>
      <c r="P349" s="104">
        <f>SUM(O349-M349)</f>
        <v>268</v>
      </c>
      <c r="Q349" s="105">
        <v>15970</v>
      </c>
      <c r="R349" s="14">
        <v>8509</v>
      </c>
      <c r="S349" s="14">
        <v>8665</v>
      </c>
      <c r="T349"/>
    </row>
    <row r="350" spans="1:20" s="56" customFormat="1" x14ac:dyDescent="0.25">
      <c r="A350" s="17" t="s">
        <v>428</v>
      </c>
      <c r="B350" s="76"/>
      <c r="C350" s="53"/>
      <c r="D350" s="18"/>
      <c r="E350" s="18"/>
      <c r="F350" s="52"/>
      <c r="G350" s="74"/>
      <c r="H350" s="18"/>
      <c r="I350" s="18"/>
      <c r="J350" s="76"/>
      <c r="K350" s="102"/>
      <c r="L350" s="103"/>
      <c r="M350" s="18"/>
      <c r="N350" s="18"/>
      <c r="O350" s="76"/>
      <c r="P350" s="104"/>
      <c r="Q350" s="105"/>
      <c r="R350" s="18"/>
      <c r="S350" s="18"/>
      <c r="T350" s="19"/>
    </row>
    <row r="351" spans="1:20" s="19" customFormat="1" x14ac:dyDescent="0.25">
      <c r="A351" s="20" t="s">
        <v>429</v>
      </c>
      <c r="B351" s="79">
        <v>2987</v>
      </c>
      <c r="C351" s="22">
        <v>3434</v>
      </c>
      <c r="D351" s="14">
        <v>3744</v>
      </c>
      <c r="E351" s="80">
        <v>4327</v>
      </c>
      <c r="F351" s="72">
        <f>E351-B351</f>
        <v>1340</v>
      </c>
      <c r="G351" s="73">
        <v>11251</v>
      </c>
      <c r="H351" s="14">
        <v>4457</v>
      </c>
      <c r="I351" s="14">
        <v>5100</v>
      </c>
      <c r="J351" s="110">
        <v>5475</v>
      </c>
      <c r="K351" s="102">
        <f>SUM(J351-H351)</f>
        <v>1018</v>
      </c>
      <c r="L351" s="103">
        <v>13800</v>
      </c>
      <c r="M351" s="14">
        <v>5754</v>
      </c>
      <c r="N351" s="14">
        <v>5986</v>
      </c>
      <c r="O351" s="110">
        <v>6116</v>
      </c>
      <c r="P351" s="104">
        <f>SUM(O351-M351)</f>
        <v>362</v>
      </c>
      <c r="Q351" s="105">
        <v>15433</v>
      </c>
      <c r="R351" s="14">
        <v>6453</v>
      </c>
      <c r="S351" s="14">
        <v>6536</v>
      </c>
    </row>
    <row r="352" spans="1:20" s="19" customFormat="1" x14ac:dyDescent="0.25">
      <c r="A352" s="17" t="s">
        <v>430</v>
      </c>
      <c r="B352" s="76"/>
      <c r="C352" s="53"/>
      <c r="D352" s="18"/>
      <c r="E352" s="18"/>
      <c r="F352" s="52"/>
      <c r="G352" s="74"/>
      <c r="H352" s="18"/>
      <c r="I352" s="18"/>
      <c r="J352" s="76"/>
      <c r="K352" s="102"/>
      <c r="L352" s="103"/>
      <c r="M352" s="18"/>
      <c r="N352" s="18"/>
      <c r="O352" s="76"/>
      <c r="P352" s="104"/>
      <c r="Q352" s="105"/>
      <c r="R352" s="18"/>
      <c r="S352" s="18"/>
    </row>
    <row r="353" spans="1:20" s="19" customFormat="1" x14ac:dyDescent="0.25">
      <c r="A353" s="20" t="s">
        <v>316</v>
      </c>
      <c r="B353" s="79">
        <v>6174</v>
      </c>
      <c r="C353" s="29">
        <v>6331</v>
      </c>
      <c r="D353" s="15">
        <v>6409</v>
      </c>
      <c r="E353" s="20">
        <v>6598</v>
      </c>
      <c r="F353" s="72">
        <f>E353-B353</f>
        <v>424</v>
      </c>
      <c r="G353" s="73">
        <v>8382</v>
      </c>
      <c r="H353" s="15">
        <v>6963</v>
      </c>
      <c r="I353" s="15">
        <v>7171</v>
      </c>
      <c r="J353" s="79">
        <v>7423</v>
      </c>
      <c r="K353" s="102">
        <f>SUM(J353-H353)</f>
        <v>460</v>
      </c>
      <c r="L353" s="103">
        <v>9815</v>
      </c>
      <c r="M353" s="15">
        <v>7543</v>
      </c>
      <c r="N353" s="15">
        <v>7542</v>
      </c>
      <c r="O353" s="79">
        <v>7598</v>
      </c>
      <c r="P353" s="104">
        <f>SUM(O353-M353)</f>
        <v>55</v>
      </c>
      <c r="Q353" s="105">
        <v>10106</v>
      </c>
      <c r="R353" s="15">
        <v>7616</v>
      </c>
      <c r="S353" s="15">
        <v>7606</v>
      </c>
      <c r="T353"/>
    </row>
    <row r="354" spans="1:20" s="19" customFormat="1" x14ac:dyDescent="0.25">
      <c r="A354" s="17" t="s">
        <v>431</v>
      </c>
      <c r="B354" s="76"/>
      <c r="C354" s="53"/>
      <c r="D354" s="18"/>
      <c r="E354" s="18"/>
      <c r="F354" s="52"/>
      <c r="G354" s="74"/>
      <c r="H354" s="18"/>
      <c r="I354" s="18"/>
      <c r="J354" s="76"/>
      <c r="K354" s="102"/>
      <c r="L354" s="103"/>
      <c r="M354" s="18"/>
      <c r="N354" s="18"/>
      <c r="O354" s="76"/>
      <c r="P354" s="104"/>
      <c r="Q354" s="105"/>
      <c r="R354" s="18"/>
      <c r="S354" s="18"/>
    </row>
    <row r="355" spans="1:20" s="19" customFormat="1" x14ac:dyDescent="0.25">
      <c r="A355" s="20" t="s">
        <v>318</v>
      </c>
      <c r="B355" s="79">
        <v>6925</v>
      </c>
      <c r="C355" s="22">
        <v>6925</v>
      </c>
      <c r="D355" s="14">
        <v>7227</v>
      </c>
      <c r="E355" s="80">
        <v>7574</v>
      </c>
      <c r="F355" s="72">
        <f>E355-B355</f>
        <v>649</v>
      </c>
      <c r="G355" s="73">
        <v>15515</v>
      </c>
      <c r="H355" s="14">
        <v>7908</v>
      </c>
      <c r="I355" s="14">
        <v>8249</v>
      </c>
      <c r="J355" s="110">
        <v>8525</v>
      </c>
      <c r="K355" s="102">
        <f>SUM(J355-H355)</f>
        <v>617</v>
      </c>
      <c r="L355" s="103">
        <v>17962</v>
      </c>
      <c r="M355" s="14">
        <v>8662</v>
      </c>
      <c r="N355" s="14">
        <v>8664</v>
      </c>
      <c r="O355" s="110">
        <v>8691</v>
      </c>
      <c r="P355" s="104">
        <f>SUM(O355-M355)</f>
        <v>29</v>
      </c>
      <c r="Q355" s="105">
        <v>18667</v>
      </c>
      <c r="R355" s="14">
        <v>8811</v>
      </c>
      <c r="S355" s="14">
        <v>9009</v>
      </c>
      <c r="T355"/>
    </row>
    <row r="356" spans="1:20" s="19" customFormat="1" x14ac:dyDescent="0.25">
      <c r="A356" s="17" t="s">
        <v>432</v>
      </c>
      <c r="B356" s="76"/>
      <c r="C356" s="53"/>
      <c r="D356" s="18"/>
      <c r="E356" s="18"/>
      <c r="F356" s="52"/>
      <c r="G356" s="74"/>
      <c r="H356" s="18"/>
      <c r="I356" s="18"/>
      <c r="J356" s="18"/>
      <c r="K356" s="102"/>
      <c r="L356" s="103"/>
      <c r="M356" s="18"/>
      <c r="N356" s="18"/>
      <c r="O356" s="18"/>
      <c r="P356" s="104"/>
      <c r="Q356" s="101"/>
      <c r="R356" s="18"/>
      <c r="S356" s="18"/>
    </row>
    <row r="357" spans="1:20" s="19" customFormat="1" x14ac:dyDescent="0.25">
      <c r="A357" s="20" t="s">
        <v>24</v>
      </c>
      <c r="B357" s="79">
        <v>22526</v>
      </c>
      <c r="C357" s="22">
        <v>23981</v>
      </c>
      <c r="D357" s="14">
        <v>25868</v>
      </c>
      <c r="E357" s="80">
        <v>27928</v>
      </c>
      <c r="F357" s="72">
        <f>E357-B357</f>
        <v>5402</v>
      </c>
      <c r="G357" s="73">
        <v>101004</v>
      </c>
      <c r="H357" s="14">
        <v>30475</v>
      </c>
      <c r="I357" s="14">
        <v>32051</v>
      </c>
      <c r="J357" s="110">
        <v>33481</v>
      </c>
      <c r="K357" s="102">
        <f>SUM(J357-H357)</f>
        <v>3006</v>
      </c>
      <c r="L357" s="103">
        <v>122524</v>
      </c>
      <c r="M357" s="14">
        <v>35178</v>
      </c>
      <c r="N357" s="14">
        <v>37622</v>
      </c>
      <c r="O357" s="110">
        <v>38544</v>
      </c>
      <c r="P357" s="104">
        <f>SUM(O357-M357)</f>
        <v>3366</v>
      </c>
      <c r="Q357" s="105">
        <v>146448</v>
      </c>
      <c r="R357" s="14">
        <v>40303</v>
      </c>
      <c r="S357" s="14">
        <v>41812</v>
      </c>
      <c r="T357"/>
    </row>
    <row r="358" spans="1:20" s="19" customFormat="1" x14ac:dyDescent="0.25">
      <c r="A358" s="17" t="s">
        <v>433</v>
      </c>
      <c r="B358" s="76"/>
      <c r="C358" s="53"/>
      <c r="D358" s="18"/>
      <c r="E358" s="18"/>
      <c r="F358" s="52"/>
      <c r="G358" s="74"/>
      <c r="H358" s="18"/>
      <c r="I358" s="18"/>
      <c r="J358" s="76"/>
      <c r="K358" s="102"/>
      <c r="L358" s="103"/>
      <c r="M358" s="18"/>
      <c r="N358" s="18"/>
      <c r="O358" s="76"/>
      <c r="P358" s="104"/>
      <c r="Q358" s="105"/>
      <c r="R358" s="18"/>
      <c r="S358" s="18"/>
    </row>
    <row r="359" spans="1:20" s="19" customFormat="1" x14ac:dyDescent="0.25">
      <c r="A359" s="20" t="s">
        <v>57</v>
      </c>
      <c r="B359" s="79">
        <v>3721</v>
      </c>
      <c r="C359" s="22">
        <v>3845</v>
      </c>
      <c r="D359" s="14">
        <v>4015</v>
      </c>
      <c r="E359" s="80">
        <v>4389</v>
      </c>
      <c r="F359" s="72">
        <f>E359-B359</f>
        <v>668</v>
      </c>
      <c r="G359" s="73">
        <v>11269</v>
      </c>
      <c r="H359" s="14">
        <v>4591</v>
      </c>
      <c r="I359" s="14">
        <v>5116</v>
      </c>
      <c r="J359" s="110">
        <v>5493</v>
      </c>
      <c r="K359" s="102">
        <f>SUM(J359-H359)</f>
        <v>902</v>
      </c>
      <c r="L359" s="103">
        <v>13708</v>
      </c>
      <c r="M359" s="14">
        <v>5811</v>
      </c>
      <c r="N359" s="14">
        <v>6382</v>
      </c>
      <c r="O359" s="110">
        <v>6967</v>
      </c>
      <c r="P359" s="104">
        <f>SUM(O359-M359)</f>
        <v>1156</v>
      </c>
      <c r="Q359" s="105">
        <v>19137</v>
      </c>
      <c r="R359" s="14">
        <v>7583</v>
      </c>
      <c r="S359" s="14">
        <v>7832</v>
      </c>
      <c r="T359"/>
    </row>
    <row r="360" spans="1:20" s="19" customFormat="1" x14ac:dyDescent="0.25">
      <c r="A360" s="17" t="s">
        <v>434</v>
      </c>
      <c r="B360" s="76"/>
      <c r="C360" s="53"/>
      <c r="D360" s="18"/>
      <c r="E360" s="18"/>
      <c r="F360" s="52"/>
      <c r="G360" s="74"/>
      <c r="H360" s="18"/>
      <c r="I360" s="18"/>
      <c r="J360" s="76"/>
      <c r="K360" s="102"/>
      <c r="L360" s="103"/>
      <c r="M360" s="18"/>
      <c r="N360" s="18"/>
      <c r="O360" s="76"/>
      <c r="P360" s="104"/>
      <c r="Q360" s="105"/>
      <c r="R360" s="18"/>
      <c r="S360" s="18"/>
    </row>
    <row r="361" spans="1:20" s="19" customFormat="1" x14ac:dyDescent="0.25">
      <c r="A361" s="20" t="s">
        <v>25</v>
      </c>
      <c r="B361" s="79">
        <v>87860</v>
      </c>
      <c r="C361" s="22">
        <v>88773</v>
      </c>
      <c r="D361" s="14">
        <v>89934</v>
      </c>
      <c r="E361" s="80">
        <v>91589</v>
      </c>
      <c r="F361" s="72">
        <f>E361-B361</f>
        <v>3729</v>
      </c>
      <c r="G361" s="73">
        <v>612162</v>
      </c>
      <c r="H361" s="14">
        <v>93188</v>
      </c>
      <c r="I361" s="14">
        <v>94863</v>
      </c>
      <c r="J361" s="110">
        <v>96249</v>
      </c>
      <c r="K361" s="102">
        <f>SUM(J361-H361)</f>
        <v>3061</v>
      </c>
      <c r="L361" s="103">
        <v>645765</v>
      </c>
      <c r="M361" s="14">
        <v>97559</v>
      </c>
      <c r="N361" s="14">
        <v>99536</v>
      </c>
      <c r="O361" s="110">
        <v>100150</v>
      </c>
      <c r="P361" s="104">
        <f>SUM(O361-M361)</f>
        <v>2591</v>
      </c>
      <c r="Q361" s="105">
        <v>671219</v>
      </c>
      <c r="R361" s="14">
        <v>101253</v>
      </c>
      <c r="S361" s="14">
        <v>102537</v>
      </c>
      <c r="T361"/>
    </row>
    <row r="362" spans="1:20" s="19" customFormat="1" x14ac:dyDescent="0.25">
      <c r="A362" s="17" t="s">
        <v>435</v>
      </c>
      <c r="B362" s="76"/>
      <c r="C362" s="53"/>
      <c r="D362" s="18"/>
      <c r="E362" s="18"/>
      <c r="F362" s="52"/>
      <c r="G362" s="74"/>
      <c r="H362" s="18"/>
      <c r="I362" s="18"/>
      <c r="J362" s="76"/>
      <c r="K362" s="102"/>
      <c r="L362" s="103"/>
      <c r="M362" s="18"/>
      <c r="N362" s="18"/>
      <c r="O362" s="76"/>
      <c r="P362" s="104"/>
      <c r="Q362" s="105"/>
      <c r="R362" s="18"/>
      <c r="S362" s="18"/>
    </row>
    <row r="363" spans="1:20" s="19" customFormat="1" x14ac:dyDescent="0.25">
      <c r="A363" s="20" t="s">
        <v>26</v>
      </c>
      <c r="B363" s="79">
        <v>66220</v>
      </c>
      <c r="C363" s="22">
        <v>66667</v>
      </c>
      <c r="D363" s="14">
        <v>66886</v>
      </c>
      <c r="E363" s="80">
        <v>69033</v>
      </c>
      <c r="F363" s="72">
        <f>E363-B363</f>
        <v>2813</v>
      </c>
      <c r="G363" s="73">
        <v>107966</v>
      </c>
      <c r="H363" s="14">
        <v>70121</v>
      </c>
      <c r="I363" s="14">
        <v>70540</v>
      </c>
      <c r="J363" s="110">
        <v>71416</v>
      </c>
      <c r="K363" s="102">
        <f>SUM(J363-H363)</f>
        <v>1295</v>
      </c>
      <c r="L363" s="103">
        <v>112276</v>
      </c>
      <c r="M363" s="14">
        <v>71855</v>
      </c>
      <c r="N363" s="14">
        <v>72513</v>
      </c>
      <c r="O363" s="110">
        <v>72847</v>
      </c>
      <c r="P363" s="104">
        <f>SUM(O363-M363)</f>
        <v>992</v>
      </c>
      <c r="Q363" s="105">
        <v>116293</v>
      </c>
      <c r="R363" s="14">
        <v>73688</v>
      </c>
      <c r="S363" s="14">
        <v>74440</v>
      </c>
      <c r="T363"/>
    </row>
    <row r="364" spans="1:20" s="19" customFormat="1" x14ac:dyDescent="0.25">
      <c r="A364" s="17" t="s">
        <v>436</v>
      </c>
      <c r="B364" s="76"/>
      <c r="C364" s="53"/>
      <c r="D364" s="18"/>
      <c r="E364" s="18"/>
      <c r="F364" s="52"/>
      <c r="G364" s="74"/>
      <c r="H364" s="18"/>
      <c r="I364" s="18"/>
      <c r="J364" s="76"/>
      <c r="K364" s="102"/>
      <c r="L364" s="103"/>
      <c r="M364" s="18"/>
      <c r="N364" s="18"/>
      <c r="O364" s="76"/>
      <c r="P364" s="104"/>
      <c r="Q364" s="105"/>
      <c r="R364" s="18"/>
      <c r="S364" s="18"/>
    </row>
    <row r="365" spans="1:20" s="19" customFormat="1" x14ac:dyDescent="0.25">
      <c r="A365" s="20" t="s">
        <v>27</v>
      </c>
      <c r="B365" s="79">
        <v>63759</v>
      </c>
      <c r="C365" s="22">
        <v>64408</v>
      </c>
      <c r="D365" s="14">
        <v>65329</v>
      </c>
      <c r="E365" s="80">
        <v>66282</v>
      </c>
      <c r="F365" s="72">
        <f>E365-B365</f>
        <v>2523</v>
      </c>
      <c r="G365" s="73">
        <v>156808</v>
      </c>
      <c r="H365" s="14">
        <v>66840</v>
      </c>
      <c r="I365" s="14">
        <v>67445</v>
      </c>
      <c r="J365" s="110">
        <v>67818</v>
      </c>
      <c r="K365" s="102">
        <f>SUM(J365-H365)</f>
        <v>978</v>
      </c>
      <c r="L365" s="103">
        <v>170857</v>
      </c>
      <c r="M365" s="14">
        <v>68324</v>
      </c>
      <c r="N365" s="14">
        <v>68680</v>
      </c>
      <c r="O365" s="110">
        <v>68908</v>
      </c>
      <c r="P365" s="104">
        <f>SUM(O365-M365)</f>
        <v>584</v>
      </c>
      <c r="Q365" s="105">
        <v>180452</v>
      </c>
      <c r="R365" s="14">
        <v>69532</v>
      </c>
      <c r="S365" s="14">
        <v>70196</v>
      </c>
      <c r="T365"/>
    </row>
    <row r="366" spans="1:20" ht="24.75" customHeight="1" x14ac:dyDescent="0.25">
      <c r="A366" s="38" t="s">
        <v>325</v>
      </c>
      <c r="B366" s="39">
        <f>SUM(B7:B365)</f>
        <v>1224225</v>
      </c>
      <c r="C366" s="39">
        <f>SUM(C7:C365)</f>
        <v>945276</v>
      </c>
      <c r="D366" s="39">
        <f>SUM(D7:D365)</f>
        <v>968365</v>
      </c>
      <c r="E366" s="39">
        <f>SUM(E7:E365)</f>
        <v>1331714</v>
      </c>
      <c r="F366" s="85">
        <f>E366-B366</f>
        <v>107489</v>
      </c>
      <c r="G366" s="86">
        <v>2100422</v>
      </c>
      <c r="H366" s="39">
        <f>SUM(H7:H365)</f>
        <v>1027574</v>
      </c>
      <c r="I366" s="39">
        <f>SUM(I7:I365)</f>
        <v>1050150</v>
      </c>
      <c r="J366" s="39">
        <v>1074124</v>
      </c>
      <c r="K366" s="87">
        <v>46476</v>
      </c>
      <c r="L366" s="88">
        <v>2428269</v>
      </c>
      <c r="M366" s="39">
        <f>SUM(M7:M365)</f>
        <v>1089934</v>
      </c>
      <c r="N366" s="39">
        <f>SUM(N7:N365)</f>
        <v>1114230</v>
      </c>
      <c r="O366" s="39">
        <f>SUM(O7:O365)</f>
        <v>1520532</v>
      </c>
      <c r="P366" s="89">
        <v>33890</v>
      </c>
      <c r="Q366" s="90">
        <f>SUM(T367)</f>
        <v>0</v>
      </c>
      <c r="R366" s="39">
        <f>SUM(R7:R365)</f>
        <v>1149154</v>
      </c>
      <c r="S366" s="39">
        <f>SUM(S7:S365)</f>
        <v>1169829</v>
      </c>
    </row>
    <row r="367" spans="1:20" x14ac:dyDescent="0.25">
      <c r="F367" s="64"/>
      <c r="G367" s="95"/>
    </row>
  </sheetData>
  <mergeCells count="10">
    <mergeCell ref="A1:S1"/>
    <mergeCell ref="A3:S3"/>
    <mergeCell ref="H6:J6"/>
    <mergeCell ref="M6:O6"/>
    <mergeCell ref="R6:S6"/>
    <mergeCell ref="B10:E10"/>
    <mergeCell ref="H10:J10"/>
    <mergeCell ref="M10:O10"/>
    <mergeCell ref="R10:S10"/>
    <mergeCell ref="B6:E6"/>
  </mergeCells>
  <pageMargins left="0.39370078740157483" right="0.39370078740157483" top="0.39370078740157483" bottom="0.39370078740157483" header="0" footer="0"/>
  <pageSetup paperSize="9" scale="64" fitToHeight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O347"/>
  <sheetViews>
    <sheetView zoomScaleNormal="100" workbookViewId="0">
      <selection activeCell="K6" sqref="A1:O6"/>
    </sheetView>
  </sheetViews>
  <sheetFormatPr defaultRowHeight="15" x14ac:dyDescent="0.25"/>
  <cols>
    <col min="1" max="1" width="35" customWidth="1"/>
    <col min="2" max="3" width="10.7109375" style="63" customWidth="1"/>
    <col min="4" max="5" width="10.7109375" customWidth="1"/>
    <col min="6" max="6" width="7.140625" customWidth="1"/>
    <col min="7" max="9" width="10.7109375" customWidth="1"/>
    <col min="10" max="10" width="7" customWidth="1"/>
    <col min="11" max="15" width="10.7109375" customWidth="1"/>
    <col min="255" max="255" width="5.140625" customWidth="1"/>
    <col min="256" max="256" width="35" customWidth="1"/>
    <col min="257" max="260" width="10.7109375" customWidth="1"/>
    <col min="261" max="261" width="7.140625" customWidth="1"/>
    <col min="262" max="264" width="10.7109375" customWidth="1"/>
    <col min="265" max="265" width="7" customWidth="1"/>
    <col min="266" max="270" width="10.7109375" customWidth="1"/>
    <col min="511" max="511" width="5.140625" customWidth="1"/>
    <col min="512" max="512" width="35" customWidth="1"/>
    <col min="513" max="516" width="10.7109375" customWidth="1"/>
    <col min="517" max="517" width="7.140625" customWidth="1"/>
    <col min="518" max="520" width="10.7109375" customWidth="1"/>
    <col min="521" max="521" width="7" customWidth="1"/>
    <col min="522" max="526" width="10.7109375" customWidth="1"/>
    <col min="767" max="767" width="5.140625" customWidth="1"/>
    <col min="768" max="768" width="35" customWidth="1"/>
    <col min="769" max="772" width="10.7109375" customWidth="1"/>
    <col min="773" max="773" width="7.140625" customWidth="1"/>
    <col min="774" max="776" width="10.7109375" customWidth="1"/>
    <col min="777" max="777" width="7" customWidth="1"/>
    <col min="778" max="782" width="10.7109375" customWidth="1"/>
    <col min="1023" max="1023" width="5.140625" customWidth="1"/>
    <col min="1024" max="1024" width="35" customWidth="1"/>
    <col min="1025" max="1028" width="10.7109375" customWidth="1"/>
    <col min="1029" max="1029" width="7.140625" customWidth="1"/>
    <col min="1030" max="1032" width="10.7109375" customWidth="1"/>
    <col min="1033" max="1033" width="7" customWidth="1"/>
    <col min="1034" max="1038" width="10.7109375" customWidth="1"/>
    <col min="1279" max="1279" width="5.140625" customWidth="1"/>
    <col min="1280" max="1280" width="35" customWidth="1"/>
    <col min="1281" max="1284" width="10.7109375" customWidth="1"/>
    <col min="1285" max="1285" width="7.140625" customWidth="1"/>
    <col min="1286" max="1288" width="10.7109375" customWidth="1"/>
    <col min="1289" max="1289" width="7" customWidth="1"/>
    <col min="1290" max="1294" width="10.7109375" customWidth="1"/>
    <col min="1535" max="1535" width="5.140625" customWidth="1"/>
    <col min="1536" max="1536" width="35" customWidth="1"/>
    <col min="1537" max="1540" width="10.7109375" customWidth="1"/>
    <col min="1541" max="1541" width="7.140625" customWidth="1"/>
    <col min="1542" max="1544" width="10.7109375" customWidth="1"/>
    <col min="1545" max="1545" width="7" customWidth="1"/>
    <col min="1546" max="1550" width="10.7109375" customWidth="1"/>
    <col min="1791" max="1791" width="5.140625" customWidth="1"/>
    <col min="1792" max="1792" width="35" customWidth="1"/>
    <col min="1793" max="1796" width="10.7109375" customWidth="1"/>
    <col min="1797" max="1797" width="7.140625" customWidth="1"/>
    <col min="1798" max="1800" width="10.7109375" customWidth="1"/>
    <col min="1801" max="1801" width="7" customWidth="1"/>
    <col min="1802" max="1806" width="10.7109375" customWidth="1"/>
    <col min="2047" max="2047" width="5.140625" customWidth="1"/>
    <col min="2048" max="2048" width="35" customWidth="1"/>
    <col min="2049" max="2052" width="10.7109375" customWidth="1"/>
    <col min="2053" max="2053" width="7.140625" customWidth="1"/>
    <col min="2054" max="2056" width="10.7109375" customWidth="1"/>
    <col min="2057" max="2057" width="7" customWidth="1"/>
    <col min="2058" max="2062" width="10.7109375" customWidth="1"/>
    <col min="2303" max="2303" width="5.140625" customWidth="1"/>
    <col min="2304" max="2304" width="35" customWidth="1"/>
    <col min="2305" max="2308" width="10.7109375" customWidth="1"/>
    <col min="2309" max="2309" width="7.140625" customWidth="1"/>
    <col min="2310" max="2312" width="10.7109375" customWidth="1"/>
    <col min="2313" max="2313" width="7" customWidth="1"/>
    <col min="2314" max="2318" width="10.7109375" customWidth="1"/>
    <col min="2559" max="2559" width="5.140625" customWidth="1"/>
    <col min="2560" max="2560" width="35" customWidth="1"/>
    <col min="2561" max="2564" width="10.7109375" customWidth="1"/>
    <col min="2565" max="2565" width="7.140625" customWidth="1"/>
    <col min="2566" max="2568" width="10.7109375" customWidth="1"/>
    <col min="2569" max="2569" width="7" customWidth="1"/>
    <col min="2570" max="2574" width="10.7109375" customWidth="1"/>
    <col min="2815" max="2815" width="5.140625" customWidth="1"/>
    <col min="2816" max="2816" width="35" customWidth="1"/>
    <col min="2817" max="2820" width="10.7109375" customWidth="1"/>
    <col min="2821" max="2821" width="7.140625" customWidth="1"/>
    <col min="2822" max="2824" width="10.7109375" customWidth="1"/>
    <col min="2825" max="2825" width="7" customWidth="1"/>
    <col min="2826" max="2830" width="10.7109375" customWidth="1"/>
    <col min="3071" max="3071" width="5.140625" customWidth="1"/>
    <col min="3072" max="3072" width="35" customWidth="1"/>
    <col min="3073" max="3076" width="10.7109375" customWidth="1"/>
    <col min="3077" max="3077" width="7.140625" customWidth="1"/>
    <col min="3078" max="3080" width="10.7109375" customWidth="1"/>
    <col min="3081" max="3081" width="7" customWidth="1"/>
    <col min="3082" max="3086" width="10.7109375" customWidth="1"/>
    <col min="3327" max="3327" width="5.140625" customWidth="1"/>
    <col min="3328" max="3328" width="35" customWidth="1"/>
    <col min="3329" max="3332" width="10.7109375" customWidth="1"/>
    <col min="3333" max="3333" width="7.140625" customWidth="1"/>
    <col min="3334" max="3336" width="10.7109375" customWidth="1"/>
    <col min="3337" max="3337" width="7" customWidth="1"/>
    <col min="3338" max="3342" width="10.7109375" customWidth="1"/>
    <col min="3583" max="3583" width="5.140625" customWidth="1"/>
    <col min="3584" max="3584" width="35" customWidth="1"/>
    <col min="3585" max="3588" width="10.7109375" customWidth="1"/>
    <col min="3589" max="3589" width="7.140625" customWidth="1"/>
    <col min="3590" max="3592" width="10.7109375" customWidth="1"/>
    <col min="3593" max="3593" width="7" customWidth="1"/>
    <col min="3594" max="3598" width="10.7109375" customWidth="1"/>
    <col min="3839" max="3839" width="5.140625" customWidth="1"/>
    <col min="3840" max="3840" width="35" customWidth="1"/>
    <col min="3841" max="3844" width="10.7109375" customWidth="1"/>
    <col min="3845" max="3845" width="7.140625" customWidth="1"/>
    <col min="3846" max="3848" width="10.7109375" customWidth="1"/>
    <col min="3849" max="3849" width="7" customWidth="1"/>
    <col min="3850" max="3854" width="10.7109375" customWidth="1"/>
    <col min="4095" max="4095" width="5.140625" customWidth="1"/>
    <col min="4096" max="4096" width="35" customWidth="1"/>
    <col min="4097" max="4100" width="10.7109375" customWidth="1"/>
    <col min="4101" max="4101" width="7.140625" customWidth="1"/>
    <col min="4102" max="4104" width="10.7109375" customWidth="1"/>
    <col min="4105" max="4105" width="7" customWidth="1"/>
    <col min="4106" max="4110" width="10.7109375" customWidth="1"/>
    <col min="4351" max="4351" width="5.140625" customWidth="1"/>
    <col min="4352" max="4352" width="35" customWidth="1"/>
    <col min="4353" max="4356" width="10.7109375" customWidth="1"/>
    <col min="4357" max="4357" width="7.140625" customWidth="1"/>
    <col min="4358" max="4360" width="10.7109375" customWidth="1"/>
    <col min="4361" max="4361" width="7" customWidth="1"/>
    <col min="4362" max="4366" width="10.7109375" customWidth="1"/>
    <col min="4607" max="4607" width="5.140625" customWidth="1"/>
    <col min="4608" max="4608" width="35" customWidth="1"/>
    <col min="4609" max="4612" width="10.7109375" customWidth="1"/>
    <col min="4613" max="4613" width="7.140625" customWidth="1"/>
    <col min="4614" max="4616" width="10.7109375" customWidth="1"/>
    <col min="4617" max="4617" width="7" customWidth="1"/>
    <col min="4618" max="4622" width="10.7109375" customWidth="1"/>
    <col min="4863" max="4863" width="5.140625" customWidth="1"/>
    <col min="4864" max="4864" width="35" customWidth="1"/>
    <col min="4865" max="4868" width="10.7109375" customWidth="1"/>
    <col min="4869" max="4869" width="7.140625" customWidth="1"/>
    <col min="4870" max="4872" width="10.7109375" customWidth="1"/>
    <col min="4873" max="4873" width="7" customWidth="1"/>
    <col min="4874" max="4878" width="10.7109375" customWidth="1"/>
    <col min="5119" max="5119" width="5.140625" customWidth="1"/>
    <col min="5120" max="5120" width="35" customWidth="1"/>
    <col min="5121" max="5124" width="10.7109375" customWidth="1"/>
    <col min="5125" max="5125" width="7.140625" customWidth="1"/>
    <col min="5126" max="5128" width="10.7109375" customWidth="1"/>
    <col min="5129" max="5129" width="7" customWidth="1"/>
    <col min="5130" max="5134" width="10.7109375" customWidth="1"/>
    <col min="5375" max="5375" width="5.140625" customWidth="1"/>
    <col min="5376" max="5376" width="35" customWidth="1"/>
    <col min="5377" max="5380" width="10.7109375" customWidth="1"/>
    <col min="5381" max="5381" width="7.140625" customWidth="1"/>
    <col min="5382" max="5384" width="10.7109375" customWidth="1"/>
    <col min="5385" max="5385" width="7" customWidth="1"/>
    <col min="5386" max="5390" width="10.7109375" customWidth="1"/>
    <col min="5631" max="5631" width="5.140625" customWidth="1"/>
    <col min="5632" max="5632" width="35" customWidth="1"/>
    <col min="5633" max="5636" width="10.7109375" customWidth="1"/>
    <col min="5637" max="5637" width="7.140625" customWidth="1"/>
    <col min="5638" max="5640" width="10.7109375" customWidth="1"/>
    <col min="5641" max="5641" width="7" customWidth="1"/>
    <col min="5642" max="5646" width="10.7109375" customWidth="1"/>
    <col min="5887" max="5887" width="5.140625" customWidth="1"/>
    <col min="5888" max="5888" width="35" customWidth="1"/>
    <col min="5889" max="5892" width="10.7109375" customWidth="1"/>
    <col min="5893" max="5893" width="7.140625" customWidth="1"/>
    <col min="5894" max="5896" width="10.7109375" customWidth="1"/>
    <col min="5897" max="5897" width="7" customWidth="1"/>
    <col min="5898" max="5902" width="10.7109375" customWidth="1"/>
    <col min="6143" max="6143" width="5.140625" customWidth="1"/>
    <col min="6144" max="6144" width="35" customWidth="1"/>
    <col min="6145" max="6148" width="10.7109375" customWidth="1"/>
    <col min="6149" max="6149" width="7.140625" customWidth="1"/>
    <col min="6150" max="6152" width="10.7109375" customWidth="1"/>
    <col min="6153" max="6153" width="7" customWidth="1"/>
    <col min="6154" max="6158" width="10.7109375" customWidth="1"/>
    <col min="6399" max="6399" width="5.140625" customWidth="1"/>
    <col min="6400" max="6400" width="35" customWidth="1"/>
    <col min="6401" max="6404" width="10.7109375" customWidth="1"/>
    <col min="6405" max="6405" width="7.140625" customWidth="1"/>
    <col min="6406" max="6408" width="10.7109375" customWidth="1"/>
    <col min="6409" max="6409" width="7" customWidth="1"/>
    <col min="6410" max="6414" width="10.7109375" customWidth="1"/>
    <col min="6655" max="6655" width="5.140625" customWidth="1"/>
    <col min="6656" max="6656" width="35" customWidth="1"/>
    <col min="6657" max="6660" width="10.7109375" customWidth="1"/>
    <col min="6661" max="6661" width="7.140625" customWidth="1"/>
    <col min="6662" max="6664" width="10.7109375" customWidth="1"/>
    <col min="6665" max="6665" width="7" customWidth="1"/>
    <col min="6666" max="6670" width="10.7109375" customWidth="1"/>
    <col min="6911" max="6911" width="5.140625" customWidth="1"/>
    <col min="6912" max="6912" width="35" customWidth="1"/>
    <col min="6913" max="6916" width="10.7109375" customWidth="1"/>
    <col min="6917" max="6917" width="7.140625" customWidth="1"/>
    <col min="6918" max="6920" width="10.7109375" customWidth="1"/>
    <col min="6921" max="6921" width="7" customWidth="1"/>
    <col min="6922" max="6926" width="10.7109375" customWidth="1"/>
    <col min="7167" max="7167" width="5.140625" customWidth="1"/>
    <col min="7168" max="7168" width="35" customWidth="1"/>
    <col min="7169" max="7172" width="10.7109375" customWidth="1"/>
    <col min="7173" max="7173" width="7.140625" customWidth="1"/>
    <col min="7174" max="7176" width="10.7109375" customWidth="1"/>
    <col min="7177" max="7177" width="7" customWidth="1"/>
    <col min="7178" max="7182" width="10.7109375" customWidth="1"/>
    <col min="7423" max="7423" width="5.140625" customWidth="1"/>
    <col min="7424" max="7424" width="35" customWidth="1"/>
    <col min="7425" max="7428" width="10.7109375" customWidth="1"/>
    <col min="7429" max="7429" width="7.140625" customWidth="1"/>
    <col min="7430" max="7432" width="10.7109375" customWidth="1"/>
    <col min="7433" max="7433" width="7" customWidth="1"/>
    <col min="7434" max="7438" width="10.7109375" customWidth="1"/>
    <col min="7679" max="7679" width="5.140625" customWidth="1"/>
    <col min="7680" max="7680" width="35" customWidth="1"/>
    <col min="7681" max="7684" width="10.7109375" customWidth="1"/>
    <col min="7685" max="7685" width="7.140625" customWidth="1"/>
    <col min="7686" max="7688" width="10.7109375" customWidth="1"/>
    <col min="7689" max="7689" width="7" customWidth="1"/>
    <col min="7690" max="7694" width="10.7109375" customWidth="1"/>
    <col min="7935" max="7935" width="5.140625" customWidth="1"/>
    <col min="7936" max="7936" width="35" customWidth="1"/>
    <col min="7937" max="7940" width="10.7109375" customWidth="1"/>
    <col min="7941" max="7941" width="7.140625" customWidth="1"/>
    <col min="7942" max="7944" width="10.7109375" customWidth="1"/>
    <col min="7945" max="7945" width="7" customWidth="1"/>
    <col min="7946" max="7950" width="10.7109375" customWidth="1"/>
    <col min="8191" max="8191" width="5.140625" customWidth="1"/>
    <col min="8192" max="8192" width="35" customWidth="1"/>
    <col min="8193" max="8196" width="10.7109375" customWidth="1"/>
    <col min="8197" max="8197" width="7.140625" customWidth="1"/>
    <col min="8198" max="8200" width="10.7109375" customWidth="1"/>
    <col min="8201" max="8201" width="7" customWidth="1"/>
    <col min="8202" max="8206" width="10.7109375" customWidth="1"/>
    <col min="8447" max="8447" width="5.140625" customWidth="1"/>
    <col min="8448" max="8448" width="35" customWidth="1"/>
    <col min="8449" max="8452" width="10.7109375" customWidth="1"/>
    <col min="8453" max="8453" width="7.140625" customWidth="1"/>
    <col min="8454" max="8456" width="10.7109375" customWidth="1"/>
    <col min="8457" max="8457" width="7" customWidth="1"/>
    <col min="8458" max="8462" width="10.7109375" customWidth="1"/>
    <col min="8703" max="8703" width="5.140625" customWidth="1"/>
    <col min="8704" max="8704" width="35" customWidth="1"/>
    <col min="8705" max="8708" width="10.7109375" customWidth="1"/>
    <col min="8709" max="8709" width="7.140625" customWidth="1"/>
    <col min="8710" max="8712" width="10.7109375" customWidth="1"/>
    <col min="8713" max="8713" width="7" customWidth="1"/>
    <col min="8714" max="8718" width="10.7109375" customWidth="1"/>
    <col min="8959" max="8959" width="5.140625" customWidth="1"/>
    <col min="8960" max="8960" width="35" customWidth="1"/>
    <col min="8961" max="8964" width="10.7109375" customWidth="1"/>
    <col min="8965" max="8965" width="7.140625" customWidth="1"/>
    <col min="8966" max="8968" width="10.7109375" customWidth="1"/>
    <col min="8969" max="8969" width="7" customWidth="1"/>
    <col min="8970" max="8974" width="10.7109375" customWidth="1"/>
    <col min="9215" max="9215" width="5.140625" customWidth="1"/>
    <col min="9216" max="9216" width="35" customWidth="1"/>
    <col min="9217" max="9220" width="10.7109375" customWidth="1"/>
    <col min="9221" max="9221" width="7.140625" customWidth="1"/>
    <col min="9222" max="9224" width="10.7109375" customWidth="1"/>
    <col min="9225" max="9225" width="7" customWidth="1"/>
    <col min="9226" max="9230" width="10.7109375" customWidth="1"/>
    <col min="9471" max="9471" width="5.140625" customWidth="1"/>
    <col min="9472" max="9472" width="35" customWidth="1"/>
    <col min="9473" max="9476" width="10.7109375" customWidth="1"/>
    <col min="9477" max="9477" width="7.140625" customWidth="1"/>
    <col min="9478" max="9480" width="10.7109375" customWidth="1"/>
    <col min="9481" max="9481" width="7" customWidth="1"/>
    <col min="9482" max="9486" width="10.7109375" customWidth="1"/>
    <col min="9727" max="9727" width="5.140625" customWidth="1"/>
    <col min="9728" max="9728" width="35" customWidth="1"/>
    <col min="9729" max="9732" width="10.7109375" customWidth="1"/>
    <col min="9733" max="9733" width="7.140625" customWidth="1"/>
    <col min="9734" max="9736" width="10.7109375" customWidth="1"/>
    <col min="9737" max="9737" width="7" customWidth="1"/>
    <col min="9738" max="9742" width="10.7109375" customWidth="1"/>
    <col min="9983" max="9983" width="5.140625" customWidth="1"/>
    <col min="9984" max="9984" width="35" customWidth="1"/>
    <col min="9985" max="9988" width="10.7109375" customWidth="1"/>
    <col min="9989" max="9989" width="7.140625" customWidth="1"/>
    <col min="9990" max="9992" width="10.7109375" customWidth="1"/>
    <col min="9993" max="9993" width="7" customWidth="1"/>
    <col min="9994" max="9998" width="10.7109375" customWidth="1"/>
    <col min="10239" max="10239" width="5.140625" customWidth="1"/>
    <col min="10240" max="10240" width="35" customWidth="1"/>
    <col min="10241" max="10244" width="10.7109375" customWidth="1"/>
    <col min="10245" max="10245" width="7.140625" customWidth="1"/>
    <col min="10246" max="10248" width="10.7109375" customWidth="1"/>
    <col min="10249" max="10249" width="7" customWidth="1"/>
    <col min="10250" max="10254" width="10.7109375" customWidth="1"/>
    <col min="10495" max="10495" width="5.140625" customWidth="1"/>
    <col min="10496" max="10496" width="35" customWidth="1"/>
    <col min="10497" max="10500" width="10.7109375" customWidth="1"/>
    <col min="10501" max="10501" width="7.140625" customWidth="1"/>
    <col min="10502" max="10504" width="10.7109375" customWidth="1"/>
    <col min="10505" max="10505" width="7" customWidth="1"/>
    <col min="10506" max="10510" width="10.7109375" customWidth="1"/>
    <col min="10751" max="10751" width="5.140625" customWidth="1"/>
    <col min="10752" max="10752" width="35" customWidth="1"/>
    <col min="10753" max="10756" width="10.7109375" customWidth="1"/>
    <col min="10757" max="10757" width="7.140625" customWidth="1"/>
    <col min="10758" max="10760" width="10.7109375" customWidth="1"/>
    <col min="10761" max="10761" width="7" customWidth="1"/>
    <col min="10762" max="10766" width="10.7109375" customWidth="1"/>
    <col min="11007" max="11007" width="5.140625" customWidth="1"/>
    <col min="11008" max="11008" width="35" customWidth="1"/>
    <col min="11009" max="11012" width="10.7109375" customWidth="1"/>
    <col min="11013" max="11013" width="7.140625" customWidth="1"/>
    <col min="11014" max="11016" width="10.7109375" customWidth="1"/>
    <col min="11017" max="11017" width="7" customWidth="1"/>
    <col min="11018" max="11022" width="10.7109375" customWidth="1"/>
    <col min="11263" max="11263" width="5.140625" customWidth="1"/>
    <col min="11264" max="11264" width="35" customWidth="1"/>
    <col min="11265" max="11268" width="10.7109375" customWidth="1"/>
    <col min="11269" max="11269" width="7.140625" customWidth="1"/>
    <col min="11270" max="11272" width="10.7109375" customWidth="1"/>
    <col min="11273" max="11273" width="7" customWidth="1"/>
    <col min="11274" max="11278" width="10.7109375" customWidth="1"/>
    <col min="11519" max="11519" width="5.140625" customWidth="1"/>
    <col min="11520" max="11520" width="35" customWidth="1"/>
    <col min="11521" max="11524" width="10.7109375" customWidth="1"/>
    <col min="11525" max="11525" width="7.140625" customWidth="1"/>
    <col min="11526" max="11528" width="10.7109375" customWidth="1"/>
    <col min="11529" max="11529" width="7" customWidth="1"/>
    <col min="11530" max="11534" width="10.7109375" customWidth="1"/>
    <col min="11775" max="11775" width="5.140625" customWidth="1"/>
    <col min="11776" max="11776" width="35" customWidth="1"/>
    <col min="11777" max="11780" width="10.7109375" customWidth="1"/>
    <col min="11781" max="11781" width="7.140625" customWidth="1"/>
    <col min="11782" max="11784" width="10.7109375" customWidth="1"/>
    <col min="11785" max="11785" width="7" customWidth="1"/>
    <col min="11786" max="11790" width="10.7109375" customWidth="1"/>
    <col min="12031" max="12031" width="5.140625" customWidth="1"/>
    <col min="12032" max="12032" width="35" customWidth="1"/>
    <col min="12033" max="12036" width="10.7109375" customWidth="1"/>
    <col min="12037" max="12037" width="7.140625" customWidth="1"/>
    <col min="12038" max="12040" width="10.7109375" customWidth="1"/>
    <col min="12041" max="12041" width="7" customWidth="1"/>
    <col min="12042" max="12046" width="10.7109375" customWidth="1"/>
    <col min="12287" max="12287" width="5.140625" customWidth="1"/>
    <col min="12288" max="12288" width="35" customWidth="1"/>
    <col min="12289" max="12292" width="10.7109375" customWidth="1"/>
    <col min="12293" max="12293" width="7.140625" customWidth="1"/>
    <col min="12294" max="12296" width="10.7109375" customWidth="1"/>
    <col min="12297" max="12297" width="7" customWidth="1"/>
    <col min="12298" max="12302" width="10.7109375" customWidth="1"/>
    <col min="12543" max="12543" width="5.140625" customWidth="1"/>
    <col min="12544" max="12544" width="35" customWidth="1"/>
    <col min="12545" max="12548" width="10.7109375" customWidth="1"/>
    <col min="12549" max="12549" width="7.140625" customWidth="1"/>
    <col min="12550" max="12552" width="10.7109375" customWidth="1"/>
    <col min="12553" max="12553" width="7" customWidth="1"/>
    <col min="12554" max="12558" width="10.7109375" customWidth="1"/>
    <col min="12799" max="12799" width="5.140625" customWidth="1"/>
    <col min="12800" max="12800" width="35" customWidth="1"/>
    <col min="12801" max="12804" width="10.7109375" customWidth="1"/>
    <col min="12805" max="12805" width="7.140625" customWidth="1"/>
    <col min="12806" max="12808" width="10.7109375" customWidth="1"/>
    <col min="12809" max="12809" width="7" customWidth="1"/>
    <col min="12810" max="12814" width="10.7109375" customWidth="1"/>
    <col min="13055" max="13055" width="5.140625" customWidth="1"/>
    <col min="13056" max="13056" width="35" customWidth="1"/>
    <col min="13057" max="13060" width="10.7109375" customWidth="1"/>
    <col min="13061" max="13061" width="7.140625" customWidth="1"/>
    <col min="13062" max="13064" width="10.7109375" customWidth="1"/>
    <col min="13065" max="13065" width="7" customWidth="1"/>
    <col min="13066" max="13070" width="10.7109375" customWidth="1"/>
    <col min="13311" max="13311" width="5.140625" customWidth="1"/>
    <col min="13312" max="13312" width="35" customWidth="1"/>
    <col min="13313" max="13316" width="10.7109375" customWidth="1"/>
    <col min="13317" max="13317" width="7.140625" customWidth="1"/>
    <col min="13318" max="13320" width="10.7109375" customWidth="1"/>
    <col min="13321" max="13321" width="7" customWidth="1"/>
    <col min="13322" max="13326" width="10.7109375" customWidth="1"/>
    <col min="13567" max="13567" width="5.140625" customWidth="1"/>
    <col min="13568" max="13568" width="35" customWidth="1"/>
    <col min="13569" max="13572" width="10.7109375" customWidth="1"/>
    <col min="13573" max="13573" width="7.140625" customWidth="1"/>
    <col min="13574" max="13576" width="10.7109375" customWidth="1"/>
    <col min="13577" max="13577" width="7" customWidth="1"/>
    <col min="13578" max="13582" width="10.7109375" customWidth="1"/>
    <col min="13823" max="13823" width="5.140625" customWidth="1"/>
    <col min="13824" max="13824" width="35" customWidth="1"/>
    <col min="13825" max="13828" width="10.7109375" customWidth="1"/>
    <col min="13829" max="13829" width="7.140625" customWidth="1"/>
    <col min="13830" max="13832" width="10.7109375" customWidth="1"/>
    <col min="13833" max="13833" width="7" customWidth="1"/>
    <col min="13834" max="13838" width="10.7109375" customWidth="1"/>
    <col min="14079" max="14079" width="5.140625" customWidth="1"/>
    <col min="14080" max="14080" width="35" customWidth="1"/>
    <col min="14081" max="14084" width="10.7109375" customWidth="1"/>
    <col min="14085" max="14085" width="7.140625" customWidth="1"/>
    <col min="14086" max="14088" width="10.7109375" customWidth="1"/>
    <col min="14089" max="14089" width="7" customWidth="1"/>
    <col min="14090" max="14094" width="10.7109375" customWidth="1"/>
    <col min="14335" max="14335" width="5.140625" customWidth="1"/>
    <col min="14336" max="14336" width="35" customWidth="1"/>
    <col min="14337" max="14340" width="10.7109375" customWidth="1"/>
    <col min="14341" max="14341" width="7.140625" customWidth="1"/>
    <col min="14342" max="14344" width="10.7109375" customWidth="1"/>
    <col min="14345" max="14345" width="7" customWidth="1"/>
    <col min="14346" max="14350" width="10.7109375" customWidth="1"/>
    <col min="14591" max="14591" width="5.140625" customWidth="1"/>
    <col min="14592" max="14592" width="35" customWidth="1"/>
    <col min="14593" max="14596" width="10.7109375" customWidth="1"/>
    <col min="14597" max="14597" width="7.140625" customWidth="1"/>
    <col min="14598" max="14600" width="10.7109375" customWidth="1"/>
    <col min="14601" max="14601" width="7" customWidth="1"/>
    <col min="14602" max="14606" width="10.7109375" customWidth="1"/>
    <col min="14847" max="14847" width="5.140625" customWidth="1"/>
    <col min="14848" max="14848" width="35" customWidth="1"/>
    <col min="14849" max="14852" width="10.7109375" customWidth="1"/>
    <col min="14853" max="14853" width="7.140625" customWidth="1"/>
    <col min="14854" max="14856" width="10.7109375" customWidth="1"/>
    <col min="14857" max="14857" width="7" customWidth="1"/>
    <col min="14858" max="14862" width="10.7109375" customWidth="1"/>
    <col min="15103" max="15103" width="5.140625" customWidth="1"/>
    <col min="15104" max="15104" width="35" customWidth="1"/>
    <col min="15105" max="15108" width="10.7109375" customWidth="1"/>
    <col min="15109" max="15109" width="7.140625" customWidth="1"/>
    <col min="15110" max="15112" width="10.7109375" customWidth="1"/>
    <col min="15113" max="15113" width="7" customWidth="1"/>
    <col min="15114" max="15118" width="10.7109375" customWidth="1"/>
    <col min="15359" max="15359" width="5.140625" customWidth="1"/>
    <col min="15360" max="15360" width="35" customWidth="1"/>
    <col min="15361" max="15364" width="10.7109375" customWidth="1"/>
    <col min="15365" max="15365" width="7.140625" customWidth="1"/>
    <col min="15366" max="15368" width="10.7109375" customWidth="1"/>
    <col min="15369" max="15369" width="7" customWidth="1"/>
    <col min="15370" max="15374" width="10.7109375" customWidth="1"/>
    <col min="15615" max="15615" width="5.140625" customWidth="1"/>
    <col min="15616" max="15616" width="35" customWidth="1"/>
    <col min="15617" max="15620" width="10.7109375" customWidth="1"/>
    <col min="15621" max="15621" width="7.140625" customWidth="1"/>
    <col min="15622" max="15624" width="10.7109375" customWidth="1"/>
    <col min="15625" max="15625" width="7" customWidth="1"/>
    <col min="15626" max="15630" width="10.7109375" customWidth="1"/>
    <col min="15871" max="15871" width="5.140625" customWidth="1"/>
    <col min="15872" max="15872" width="35" customWidth="1"/>
    <col min="15873" max="15876" width="10.7109375" customWidth="1"/>
    <col min="15877" max="15877" width="7.140625" customWidth="1"/>
    <col min="15878" max="15880" width="10.7109375" customWidth="1"/>
    <col min="15881" max="15881" width="7" customWidth="1"/>
    <col min="15882" max="15886" width="10.7109375" customWidth="1"/>
    <col min="16127" max="16127" width="5.140625" customWidth="1"/>
    <col min="16128" max="16128" width="35" customWidth="1"/>
    <col min="16129" max="16132" width="10.7109375" customWidth="1"/>
    <col min="16133" max="16133" width="7.140625" customWidth="1"/>
    <col min="16134" max="16136" width="10.7109375" customWidth="1"/>
    <col min="16137" max="16137" width="7" customWidth="1"/>
    <col min="16138" max="16142" width="10.7109375" customWidth="1"/>
  </cols>
  <sheetData>
    <row r="1" spans="1:15" ht="22.5" x14ac:dyDescent="0.3">
      <c r="A1" s="157" t="s">
        <v>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5" x14ac:dyDescent="0.25">
      <c r="B2"/>
      <c r="C2"/>
    </row>
    <row r="3" spans="1:15" ht="30" customHeight="1" x14ac:dyDescent="0.3">
      <c r="A3" s="157" t="s">
        <v>437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B4"/>
      <c r="C4"/>
    </row>
    <row r="5" spans="1:15" x14ac:dyDescent="0.25">
      <c r="A5" s="40"/>
      <c r="B5" s="41" t="s">
        <v>1</v>
      </c>
      <c r="C5" s="41" t="s">
        <v>2</v>
      </c>
      <c r="D5" s="41" t="s">
        <v>3</v>
      </c>
      <c r="E5" s="41" t="s">
        <v>4</v>
      </c>
      <c r="F5" s="50" t="s">
        <v>327</v>
      </c>
      <c r="G5" s="41" t="s">
        <v>5</v>
      </c>
      <c r="H5" s="41" t="s">
        <v>6</v>
      </c>
      <c r="I5" s="41" t="s">
        <v>7</v>
      </c>
      <c r="J5" s="51" t="s">
        <v>328</v>
      </c>
      <c r="K5" s="41" t="s">
        <v>8</v>
      </c>
      <c r="L5" s="41" t="s">
        <v>9</v>
      </c>
      <c r="M5" s="41" t="s">
        <v>10</v>
      </c>
      <c r="N5" s="41" t="s">
        <v>11</v>
      </c>
      <c r="O5" s="41" t="s">
        <v>12</v>
      </c>
    </row>
    <row r="6" spans="1:15" x14ac:dyDescent="0.25">
      <c r="A6" s="40" t="s">
        <v>72</v>
      </c>
      <c r="B6" s="160"/>
      <c r="C6" s="160"/>
      <c r="D6" s="160"/>
      <c r="E6" s="160"/>
      <c r="F6" s="52"/>
      <c r="G6" s="160"/>
      <c r="H6" s="160"/>
      <c r="I6" s="160"/>
      <c r="J6" s="51"/>
      <c r="K6" s="160"/>
      <c r="L6" s="160"/>
      <c r="M6" s="160"/>
      <c r="N6" s="160"/>
      <c r="O6" s="160"/>
    </row>
    <row r="7" spans="1:15" s="19" customFormat="1" x14ac:dyDescent="0.25">
      <c r="A7" s="14" t="s">
        <v>73</v>
      </c>
      <c r="B7" s="22">
        <v>84861</v>
      </c>
      <c r="C7" s="22">
        <v>85537</v>
      </c>
      <c r="D7" s="14">
        <v>86337</v>
      </c>
      <c r="E7" s="14">
        <v>87287</v>
      </c>
      <c r="F7" s="52">
        <f>E7-B7</f>
        <v>2426</v>
      </c>
      <c r="G7" s="14">
        <v>88525</v>
      </c>
      <c r="H7" s="14">
        <v>88960</v>
      </c>
      <c r="I7" s="14">
        <v>89410</v>
      </c>
      <c r="J7" s="65">
        <f>I7-B7</f>
        <v>4549</v>
      </c>
      <c r="K7" s="14">
        <v>90455</v>
      </c>
      <c r="L7" s="14">
        <v>197464</v>
      </c>
      <c r="M7" s="14">
        <v>197999</v>
      </c>
      <c r="N7" s="14">
        <v>199049</v>
      </c>
      <c r="O7" s="14">
        <v>199763</v>
      </c>
    </row>
    <row r="8" spans="1:15" s="19" customFormat="1" x14ac:dyDescent="0.25">
      <c r="A8" s="14" t="s">
        <v>20</v>
      </c>
      <c r="B8" s="22">
        <v>7547</v>
      </c>
      <c r="C8" s="22">
        <v>7605</v>
      </c>
      <c r="D8" s="14">
        <v>7694</v>
      </c>
      <c r="E8" s="14">
        <v>7867</v>
      </c>
      <c r="F8" s="52">
        <f>E8-B8</f>
        <v>320</v>
      </c>
      <c r="G8" s="14">
        <v>8037</v>
      </c>
      <c r="H8" s="14">
        <v>8128</v>
      </c>
      <c r="I8" s="14">
        <v>8329</v>
      </c>
      <c r="J8" s="65">
        <f>I8-B8</f>
        <v>782</v>
      </c>
      <c r="K8" s="14">
        <v>8435</v>
      </c>
      <c r="L8" s="14">
        <v>8516</v>
      </c>
      <c r="M8" s="14">
        <v>8604</v>
      </c>
      <c r="N8" s="14">
        <v>8689</v>
      </c>
      <c r="O8" s="14">
        <v>8701</v>
      </c>
    </row>
    <row r="9" spans="1:15" s="23" customFormat="1" x14ac:dyDescent="0.25">
      <c r="A9" s="14" t="s">
        <v>74</v>
      </c>
      <c r="B9" s="22">
        <v>92</v>
      </c>
      <c r="C9" s="22">
        <v>92</v>
      </c>
      <c r="D9" s="14">
        <v>92</v>
      </c>
      <c r="E9" s="14">
        <v>92</v>
      </c>
      <c r="F9" s="52">
        <f>E9-B9</f>
        <v>0</v>
      </c>
      <c r="G9" s="14">
        <v>92</v>
      </c>
      <c r="H9" s="14">
        <v>92</v>
      </c>
      <c r="I9" s="14">
        <v>193</v>
      </c>
      <c r="J9" s="65">
        <f>I9-B9</f>
        <v>101</v>
      </c>
      <c r="K9" s="14">
        <v>193</v>
      </c>
      <c r="L9" s="14">
        <v>193</v>
      </c>
      <c r="M9" s="14">
        <v>193</v>
      </c>
      <c r="N9" s="14">
        <v>193</v>
      </c>
      <c r="O9" s="14">
        <v>193</v>
      </c>
    </row>
    <row r="10" spans="1:15" s="23" customFormat="1" x14ac:dyDescent="0.25">
      <c r="A10" s="49" t="s">
        <v>75</v>
      </c>
      <c r="B10" s="158"/>
      <c r="C10" s="158"/>
      <c r="D10" s="158"/>
      <c r="E10" s="158"/>
      <c r="F10" s="52"/>
      <c r="G10" s="159"/>
      <c r="H10" s="159"/>
      <c r="I10" s="159"/>
      <c r="J10" s="65"/>
      <c r="K10" s="159"/>
      <c r="L10" s="159"/>
      <c r="M10" s="159"/>
      <c r="N10" s="159"/>
      <c r="O10" s="159"/>
    </row>
    <row r="11" spans="1:15" s="23" customFormat="1" x14ac:dyDescent="0.25">
      <c r="A11" s="17" t="s">
        <v>329</v>
      </c>
      <c r="B11" s="53"/>
      <c r="C11" s="53"/>
      <c r="D11" s="18"/>
      <c r="E11" s="18"/>
      <c r="F11" s="52"/>
      <c r="G11" s="18"/>
      <c r="H11" s="18"/>
      <c r="I11" s="18"/>
      <c r="J11" s="65"/>
      <c r="K11" s="18"/>
      <c r="L11" s="18"/>
      <c r="M11" s="18"/>
      <c r="N11" s="18"/>
      <c r="O11" s="18"/>
    </row>
    <row r="12" spans="1:15" s="23" customFormat="1" x14ac:dyDescent="0.25">
      <c r="A12" s="20" t="s">
        <v>28</v>
      </c>
      <c r="B12" s="22">
        <v>3218</v>
      </c>
      <c r="C12" s="22">
        <v>3294</v>
      </c>
      <c r="D12" s="14">
        <v>3298</v>
      </c>
      <c r="E12" s="14">
        <v>3317</v>
      </c>
      <c r="F12" s="52">
        <f t="shared" ref="F12:F31" si="0">E12-B12</f>
        <v>99</v>
      </c>
      <c r="G12" s="14">
        <v>3369</v>
      </c>
      <c r="H12" s="14">
        <v>3472</v>
      </c>
      <c r="I12" s="14">
        <v>3502</v>
      </c>
      <c r="J12" s="65">
        <f t="shared" ref="J12:J31" si="1">I12-B12</f>
        <v>284</v>
      </c>
      <c r="K12" s="15">
        <v>3516</v>
      </c>
      <c r="L12" s="15">
        <v>3534</v>
      </c>
      <c r="M12" s="15">
        <v>3608</v>
      </c>
      <c r="N12" s="15">
        <v>3670</v>
      </c>
      <c r="O12" s="14">
        <v>3786</v>
      </c>
    </row>
    <row r="13" spans="1:15" s="23" customFormat="1" x14ac:dyDescent="0.25">
      <c r="A13" s="21" t="s">
        <v>78</v>
      </c>
      <c r="B13" s="22">
        <v>738</v>
      </c>
      <c r="C13" s="22">
        <v>783</v>
      </c>
      <c r="D13" s="14">
        <v>788</v>
      </c>
      <c r="E13" s="14">
        <v>804</v>
      </c>
      <c r="F13" s="52">
        <f t="shared" si="0"/>
        <v>66</v>
      </c>
      <c r="G13" s="14">
        <v>834</v>
      </c>
      <c r="H13" s="14">
        <v>884</v>
      </c>
      <c r="I13" s="14">
        <v>902</v>
      </c>
      <c r="J13" s="65">
        <f t="shared" si="1"/>
        <v>164</v>
      </c>
      <c r="K13" s="15">
        <v>914</v>
      </c>
      <c r="L13" s="15">
        <v>930</v>
      </c>
      <c r="M13" s="15">
        <v>971</v>
      </c>
      <c r="N13" s="15">
        <v>1011</v>
      </c>
      <c r="O13" s="14">
        <v>1084</v>
      </c>
    </row>
    <row r="14" spans="1:15" s="23" customFormat="1" x14ac:dyDescent="0.25">
      <c r="A14" s="21" t="s">
        <v>79</v>
      </c>
      <c r="B14" s="22">
        <v>105</v>
      </c>
      <c r="C14" s="22">
        <v>110</v>
      </c>
      <c r="D14" s="22">
        <v>110</v>
      </c>
      <c r="E14" s="22">
        <v>120</v>
      </c>
      <c r="F14" s="52">
        <f t="shared" si="0"/>
        <v>15</v>
      </c>
      <c r="G14" s="22">
        <v>130</v>
      </c>
      <c r="H14" s="22">
        <v>143</v>
      </c>
      <c r="I14" s="22">
        <v>146</v>
      </c>
      <c r="J14" s="65">
        <f t="shared" si="1"/>
        <v>41</v>
      </c>
      <c r="K14" s="29">
        <v>147</v>
      </c>
      <c r="L14" s="29">
        <v>150</v>
      </c>
      <c r="M14" s="29">
        <v>160</v>
      </c>
      <c r="N14" s="29">
        <v>171</v>
      </c>
      <c r="O14" s="22">
        <v>189</v>
      </c>
    </row>
    <row r="15" spans="1:15" s="23" customFormat="1" x14ac:dyDescent="0.25">
      <c r="A15" s="21" t="s">
        <v>80</v>
      </c>
      <c r="B15" s="22">
        <v>469</v>
      </c>
      <c r="C15" s="22">
        <v>498</v>
      </c>
      <c r="D15" s="14">
        <v>499</v>
      </c>
      <c r="E15" s="14">
        <v>512</v>
      </c>
      <c r="F15" s="52">
        <f t="shared" si="0"/>
        <v>43</v>
      </c>
      <c r="G15" s="14">
        <v>526</v>
      </c>
      <c r="H15" s="14">
        <v>557</v>
      </c>
      <c r="I15" s="14">
        <v>569</v>
      </c>
      <c r="J15" s="65">
        <f t="shared" si="1"/>
        <v>100</v>
      </c>
      <c r="K15" s="15">
        <v>577</v>
      </c>
      <c r="L15" s="15">
        <v>581</v>
      </c>
      <c r="M15" s="15">
        <v>610</v>
      </c>
      <c r="N15" s="15">
        <v>639</v>
      </c>
      <c r="O15" s="14">
        <v>692</v>
      </c>
    </row>
    <row r="16" spans="1:15" s="23" customFormat="1" x14ac:dyDescent="0.25">
      <c r="A16" s="21" t="s">
        <v>81</v>
      </c>
      <c r="B16" s="22">
        <v>207</v>
      </c>
      <c r="C16" s="22">
        <v>215</v>
      </c>
      <c r="D16" s="22">
        <v>215</v>
      </c>
      <c r="E16" s="22">
        <v>228</v>
      </c>
      <c r="F16" s="52">
        <f t="shared" si="0"/>
        <v>21</v>
      </c>
      <c r="G16" s="22">
        <v>241</v>
      </c>
      <c r="H16" s="22">
        <v>258</v>
      </c>
      <c r="I16" s="22">
        <v>261</v>
      </c>
      <c r="J16" s="65">
        <f t="shared" si="1"/>
        <v>54</v>
      </c>
      <c r="K16" s="29">
        <v>265</v>
      </c>
      <c r="L16" s="29">
        <v>268</v>
      </c>
      <c r="M16" s="29">
        <v>281</v>
      </c>
      <c r="N16" s="29">
        <v>292</v>
      </c>
      <c r="O16" s="22">
        <v>316</v>
      </c>
    </row>
    <row r="17" spans="1:15" s="23" customFormat="1" x14ac:dyDescent="0.25">
      <c r="A17" s="21" t="s">
        <v>82</v>
      </c>
      <c r="B17" s="22">
        <v>510</v>
      </c>
      <c r="C17" s="22">
        <v>545</v>
      </c>
      <c r="D17" s="22">
        <v>548</v>
      </c>
      <c r="E17" s="22">
        <v>548</v>
      </c>
      <c r="F17" s="52">
        <f t="shared" si="0"/>
        <v>38</v>
      </c>
      <c r="G17" s="22">
        <v>549</v>
      </c>
      <c r="H17" s="54">
        <v>548</v>
      </c>
      <c r="I17" s="22">
        <v>548</v>
      </c>
      <c r="J17" s="65">
        <f t="shared" si="1"/>
        <v>38</v>
      </c>
      <c r="K17" s="54">
        <v>547</v>
      </c>
      <c r="L17" s="54">
        <v>545</v>
      </c>
      <c r="M17" s="54">
        <v>543</v>
      </c>
      <c r="N17" s="29">
        <v>543</v>
      </c>
      <c r="O17" s="45">
        <v>539</v>
      </c>
    </row>
    <row r="18" spans="1:15" s="23" customFormat="1" x14ac:dyDescent="0.25">
      <c r="A18" s="21" t="s">
        <v>83</v>
      </c>
      <c r="B18" s="22">
        <v>222</v>
      </c>
      <c r="C18" s="22">
        <v>228</v>
      </c>
      <c r="D18" s="22">
        <v>228</v>
      </c>
      <c r="E18" s="22">
        <v>242</v>
      </c>
      <c r="F18" s="52">
        <f t="shared" si="0"/>
        <v>20</v>
      </c>
      <c r="G18" s="22">
        <v>256</v>
      </c>
      <c r="H18" s="22">
        <v>272</v>
      </c>
      <c r="I18" s="22">
        <v>277</v>
      </c>
      <c r="J18" s="65">
        <f t="shared" si="1"/>
        <v>55</v>
      </c>
      <c r="K18" s="29">
        <v>279</v>
      </c>
      <c r="L18" s="29">
        <v>284</v>
      </c>
      <c r="M18" s="29">
        <v>297</v>
      </c>
      <c r="N18" s="29">
        <v>311</v>
      </c>
      <c r="O18" s="22">
        <v>337</v>
      </c>
    </row>
    <row r="19" spans="1:15" s="23" customFormat="1" x14ac:dyDescent="0.25">
      <c r="A19" s="21" t="s">
        <v>84</v>
      </c>
      <c r="B19" s="22">
        <v>94</v>
      </c>
      <c r="C19" s="22">
        <v>97</v>
      </c>
      <c r="D19" s="22">
        <v>98</v>
      </c>
      <c r="E19" s="22">
        <v>111</v>
      </c>
      <c r="F19" s="52">
        <f t="shared" si="0"/>
        <v>17</v>
      </c>
      <c r="G19" s="22">
        <v>117</v>
      </c>
      <c r="H19" s="22">
        <v>126</v>
      </c>
      <c r="I19" s="22">
        <v>126</v>
      </c>
      <c r="J19" s="65">
        <f t="shared" si="1"/>
        <v>32</v>
      </c>
      <c r="K19" s="22">
        <v>126</v>
      </c>
      <c r="L19" s="22">
        <v>131</v>
      </c>
      <c r="M19" s="22">
        <v>141</v>
      </c>
      <c r="N19" s="22">
        <v>149</v>
      </c>
      <c r="O19" s="22">
        <v>155</v>
      </c>
    </row>
    <row r="20" spans="1:15" s="23" customFormat="1" x14ac:dyDescent="0.25">
      <c r="A20" s="21" t="s">
        <v>85</v>
      </c>
      <c r="B20" s="22">
        <v>236</v>
      </c>
      <c r="C20" s="22">
        <v>244</v>
      </c>
      <c r="D20" s="54">
        <v>243</v>
      </c>
      <c r="E20" s="22">
        <v>257</v>
      </c>
      <c r="F20" s="52">
        <f t="shared" si="0"/>
        <v>21</v>
      </c>
      <c r="G20" s="22">
        <v>269</v>
      </c>
      <c r="H20" s="22">
        <v>298</v>
      </c>
      <c r="I20" s="22">
        <v>304</v>
      </c>
      <c r="J20" s="65">
        <f t="shared" si="1"/>
        <v>68</v>
      </c>
      <c r="K20" s="29">
        <v>306</v>
      </c>
      <c r="L20" s="29">
        <v>314</v>
      </c>
      <c r="M20" s="29">
        <v>332</v>
      </c>
      <c r="N20" s="29">
        <v>346</v>
      </c>
      <c r="O20" s="22">
        <v>379</v>
      </c>
    </row>
    <row r="21" spans="1:15" s="23" customFormat="1" x14ac:dyDescent="0.25">
      <c r="A21" s="21" t="s">
        <v>86</v>
      </c>
      <c r="B21" s="22">
        <v>329</v>
      </c>
      <c r="C21" s="22">
        <v>334</v>
      </c>
      <c r="D21" s="22">
        <v>334</v>
      </c>
      <c r="E21" s="22">
        <v>346</v>
      </c>
      <c r="F21" s="52">
        <f t="shared" si="0"/>
        <v>17</v>
      </c>
      <c r="G21" s="22">
        <v>361</v>
      </c>
      <c r="H21" s="22">
        <v>370</v>
      </c>
      <c r="I21" s="54">
        <v>368</v>
      </c>
      <c r="J21" s="65">
        <f t="shared" si="1"/>
        <v>39</v>
      </c>
      <c r="K21" s="29">
        <v>366</v>
      </c>
      <c r="L21" s="29">
        <v>367</v>
      </c>
      <c r="M21" s="29">
        <v>377</v>
      </c>
      <c r="N21" s="29">
        <v>386</v>
      </c>
      <c r="O21" s="22">
        <v>398</v>
      </c>
    </row>
    <row r="22" spans="1:15" s="23" customFormat="1" x14ac:dyDescent="0.25">
      <c r="A22" s="21" t="s">
        <v>87</v>
      </c>
      <c r="B22" s="22">
        <v>470</v>
      </c>
      <c r="C22" s="22">
        <v>505</v>
      </c>
      <c r="D22" s="22">
        <v>508</v>
      </c>
      <c r="E22" s="22">
        <v>521</v>
      </c>
      <c r="F22" s="52">
        <f t="shared" si="0"/>
        <v>51</v>
      </c>
      <c r="G22" s="22">
        <v>537</v>
      </c>
      <c r="H22" s="22">
        <v>560</v>
      </c>
      <c r="I22" s="22">
        <v>562</v>
      </c>
      <c r="J22" s="65">
        <f t="shared" si="1"/>
        <v>92</v>
      </c>
      <c r="K22" s="29">
        <v>565</v>
      </c>
      <c r="L22" s="29">
        <v>579</v>
      </c>
      <c r="M22" s="29">
        <v>589</v>
      </c>
      <c r="N22" s="29">
        <v>604</v>
      </c>
      <c r="O22" s="22">
        <v>636</v>
      </c>
    </row>
    <row r="23" spans="1:15" s="23" customFormat="1" x14ac:dyDescent="0.25">
      <c r="A23" s="21" t="s">
        <v>88</v>
      </c>
      <c r="B23" s="22">
        <v>225</v>
      </c>
      <c r="C23" s="22">
        <v>231</v>
      </c>
      <c r="D23" s="54">
        <v>230</v>
      </c>
      <c r="E23" s="22">
        <v>240</v>
      </c>
      <c r="F23" s="52">
        <f t="shared" si="0"/>
        <v>15</v>
      </c>
      <c r="G23" s="22">
        <v>249</v>
      </c>
      <c r="H23" s="22">
        <v>270</v>
      </c>
      <c r="I23" s="22">
        <v>275</v>
      </c>
      <c r="J23" s="65">
        <f t="shared" si="1"/>
        <v>50</v>
      </c>
      <c r="K23" s="29">
        <v>280</v>
      </c>
      <c r="L23" s="29">
        <v>284</v>
      </c>
      <c r="M23" s="29">
        <v>298</v>
      </c>
      <c r="N23" s="29">
        <v>310</v>
      </c>
      <c r="O23" s="22">
        <v>338</v>
      </c>
    </row>
    <row r="24" spans="1:15" s="23" customFormat="1" x14ac:dyDescent="0.25">
      <c r="A24" s="21" t="s">
        <v>89</v>
      </c>
      <c r="B24" s="22">
        <v>142</v>
      </c>
      <c r="C24" s="22">
        <v>146</v>
      </c>
      <c r="D24" s="22">
        <v>169</v>
      </c>
      <c r="E24" s="22">
        <v>174</v>
      </c>
      <c r="F24" s="52">
        <f t="shared" si="0"/>
        <v>32</v>
      </c>
      <c r="G24" s="22">
        <v>185</v>
      </c>
      <c r="H24" s="22">
        <v>200</v>
      </c>
      <c r="I24" s="22">
        <v>203</v>
      </c>
      <c r="J24" s="65">
        <f t="shared" si="1"/>
        <v>61</v>
      </c>
      <c r="K24" s="29">
        <v>204</v>
      </c>
      <c r="L24" s="29">
        <v>208</v>
      </c>
      <c r="M24" s="29">
        <v>219</v>
      </c>
      <c r="N24" s="29">
        <v>228</v>
      </c>
      <c r="O24" s="22">
        <v>253</v>
      </c>
    </row>
    <row r="25" spans="1:15" s="23" customFormat="1" x14ac:dyDescent="0.25">
      <c r="A25" s="21" t="s">
        <v>90</v>
      </c>
      <c r="B25" s="22">
        <v>101</v>
      </c>
      <c r="C25" s="22">
        <v>106</v>
      </c>
      <c r="D25" s="54">
        <v>105</v>
      </c>
      <c r="E25" s="22">
        <v>116</v>
      </c>
      <c r="F25" s="52">
        <f t="shared" si="0"/>
        <v>15</v>
      </c>
      <c r="G25" s="22">
        <v>121</v>
      </c>
      <c r="H25" s="22">
        <v>133</v>
      </c>
      <c r="I25" s="22">
        <v>134</v>
      </c>
      <c r="J25" s="65">
        <f t="shared" si="1"/>
        <v>33</v>
      </c>
      <c r="K25" s="29">
        <v>134</v>
      </c>
      <c r="L25" s="29">
        <v>139</v>
      </c>
      <c r="M25" s="29">
        <v>145</v>
      </c>
      <c r="N25" s="29">
        <v>149</v>
      </c>
      <c r="O25" s="22">
        <v>157</v>
      </c>
    </row>
    <row r="26" spans="1:15" s="23" customFormat="1" x14ac:dyDescent="0.25">
      <c r="A26" s="21" t="s">
        <v>91</v>
      </c>
      <c r="B26" s="22">
        <v>97</v>
      </c>
      <c r="C26" s="22">
        <v>102</v>
      </c>
      <c r="D26" s="54">
        <v>101</v>
      </c>
      <c r="E26" s="22">
        <v>114</v>
      </c>
      <c r="F26" s="52">
        <f t="shared" si="0"/>
        <v>17</v>
      </c>
      <c r="G26" s="22">
        <v>124</v>
      </c>
      <c r="H26" s="22">
        <v>133</v>
      </c>
      <c r="I26" s="22">
        <v>137</v>
      </c>
      <c r="J26" s="65">
        <f t="shared" si="1"/>
        <v>40</v>
      </c>
      <c r="K26" s="29">
        <v>141</v>
      </c>
      <c r="L26" s="29">
        <v>145</v>
      </c>
      <c r="M26" s="29">
        <v>156</v>
      </c>
      <c r="N26" s="29">
        <v>163</v>
      </c>
      <c r="O26" s="22">
        <v>178</v>
      </c>
    </row>
    <row r="27" spans="1:15" s="19" customFormat="1" x14ac:dyDescent="0.25">
      <c r="A27" s="21" t="s">
        <v>92</v>
      </c>
      <c r="B27" s="22">
        <v>300</v>
      </c>
      <c r="C27" s="22">
        <v>309</v>
      </c>
      <c r="D27" s="54">
        <v>308</v>
      </c>
      <c r="E27" s="22">
        <v>322</v>
      </c>
      <c r="F27" s="52">
        <f t="shared" si="0"/>
        <v>22</v>
      </c>
      <c r="G27" s="22">
        <v>336</v>
      </c>
      <c r="H27" s="22">
        <v>366</v>
      </c>
      <c r="I27" s="22">
        <v>376</v>
      </c>
      <c r="J27" s="65">
        <f t="shared" si="1"/>
        <v>76</v>
      </c>
      <c r="K27" s="29">
        <v>380</v>
      </c>
      <c r="L27" s="29">
        <v>386</v>
      </c>
      <c r="M27" s="29">
        <v>403</v>
      </c>
      <c r="N27" s="29">
        <v>418</v>
      </c>
      <c r="O27" s="22">
        <v>457</v>
      </c>
    </row>
    <row r="28" spans="1:15" s="19" customFormat="1" x14ac:dyDescent="0.25">
      <c r="A28" s="21" t="s">
        <v>93</v>
      </c>
      <c r="B28" s="22">
        <v>110</v>
      </c>
      <c r="C28" s="22">
        <v>114</v>
      </c>
      <c r="D28" s="22">
        <v>114</v>
      </c>
      <c r="E28" s="22">
        <v>128</v>
      </c>
      <c r="F28" s="52">
        <f t="shared" si="0"/>
        <v>18</v>
      </c>
      <c r="G28" s="22">
        <v>138</v>
      </c>
      <c r="H28" s="22">
        <v>151</v>
      </c>
      <c r="I28" s="22">
        <v>151</v>
      </c>
      <c r="J28" s="65">
        <f t="shared" si="1"/>
        <v>41</v>
      </c>
      <c r="K28" s="29">
        <v>151</v>
      </c>
      <c r="L28" s="29">
        <v>153</v>
      </c>
      <c r="M28" s="29">
        <v>164</v>
      </c>
      <c r="N28" s="29">
        <v>176</v>
      </c>
      <c r="O28" s="22">
        <v>194</v>
      </c>
    </row>
    <row r="29" spans="1:15" s="19" customFormat="1" x14ac:dyDescent="0.25">
      <c r="A29" s="21" t="s">
        <v>94</v>
      </c>
      <c r="B29" s="22">
        <v>735</v>
      </c>
      <c r="C29" s="22">
        <v>787</v>
      </c>
      <c r="D29" s="22">
        <v>791</v>
      </c>
      <c r="E29" s="22">
        <v>808</v>
      </c>
      <c r="F29" s="52">
        <f t="shared" si="0"/>
        <v>73</v>
      </c>
      <c r="G29" s="22">
        <v>836</v>
      </c>
      <c r="H29" s="22">
        <v>897</v>
      </c>
      <c r="I29" s="22">
        <v>920</v>
      </c>
      <c r="J29" s="65">
        <f t="shared" si="1"/>
        <v>185</v>
      </c>
      <c r="K29" s="29">
        <v>931</v>
      </c>
      <c r="L29" s="29">
        <v>949</v>
      </c>
      <c r="M29" s="29">
        <v>990</v>
      </c>
      <c r="N29" s="29">
        <v>1029</v>
      </c>
      <c r="O29" s="22">
        <v>1102</v>
      </c>
    </row>
    <row r="30" spans="1:15" s="19" customFormat="1" x14ac:dyDescent="0.25">
      <c r="A30" s="21" t="s">
        <v>95</v>
      </c>
      <c r="B30" s="22">
        <v>386</v>
      </c>
      <c r="C30" s="22">
        <v>390</v>
      </c>
      <c r="D30" s="22">
        <v>390</v>
      </c>
      <c r="E30" s="22">
        <v>407</v>
      </c>
      <c r="F30" s="52">
        <f t="shared" si="0"/>
        <v>21</v>
      </c>
      <c r="G30" s="22">
        <v>423</v>
      </c>
      <c r="H30" s="22">
        <v>449</v>
      </c>
      <c r="I30" s="22">
        <v>453</v>
      </c>
      <c r="J30" s="65">
        <f t="shared" si="1"/>
        <v>67</v>
      </c>
      <c r="K30" s="54">
        <v>451</v>
      </c>
      <c r="L30" s="29">
        <v>455</v>
      </c>
      <c r="M30" s="29">
        <v>472</v>
      </c>
      <c r="N30" s="29">
        <v>486</v>
      </c>
      <c r="O30" s="22">
        <v>513</v>
      </c>
    </row>
    <row r="31" spans="1:15" s="19" customFormat="1" x14ac:dyDescent="0.25">
      <c r="A31" s="21" t="s">
        <v>77</v>
      </c>
      <c r="B31" s="29">
        <v>1</v>
      </c>
      <c r="C31" s="29">
        <v>1</v>
      </c>
      <c r="D31" s="15">
        <v>1</v>
      </c>
      <c r="E31" s="15">
        <v>2</v>
      </c>
      <c r="F31" s="52">
        <f t="shared" si="0"/>
        <v>1</v>
      </c>
      <c r="G31" s="15">
        <v>23</v>
      </c>
      <c r="H31" s="15">
        <v>39</v>
      </c>
      <c r="I31" s="15">
        <v>46</v>
      </c>
      <c r="J31" s="65">
        <f t="shared" si="1"/>
        <v>45</v>
      </c>
      <c r="K31" s="15">
        <v>47</v>
      </c>
      <c r="L31" s="15">
        <v>64</v>
      </c>
      <c r="M31" s="15">
        <v>84</v>
      </c>
      <c r="N31" s="15">
        <v>104</v>
      </c>
      <c r="O31" s="15">
        <v>131</v>
      </c>
    </row>
    <row r="32" spans="1:15" s="19" customFormat="1" x14ac:dyDescent="0.25">
      <c r="A32" s="17" t="s">
        <v>330</v>
      </c>
      <c r="B32" s="53"/>
      <c r="C32" s="53"/>
      <c r="D32" s="18"/>
      <c r="E32" s="18"/>
      <c r="F32" s="52"/>
      <c r="G32" s="18"/>
      <c r="H32" s="18"/>
      <c r="I32" s="18"/>
      <c r="J32" s="65"/>
      <c r="K32" s="18"/>
      <c r="L32" s="18"/>
      <c r="M32" s="18"/>
      <c r="N32" s="18"/>
      <c r="O32" s="18"/>
    </row>
    <row r="33" spans="1:15" s="19" customFormat="1" x14ac:dyDescent="0.25">
      <c r="A33" s="20" t="s">
        <v>29</v>
      </c>
      <c r="B33" s="29">
        <v>11764</v>
      </c>
      <c r="C33" s="22">
        <v>12098</v>
      </c>
      <c r="D33" s="14">
        <v>12239</v>
      </c>
      <c r="E33" s="14">
        <v>12461</v>
      </c>
      <c r="F33" s="52">
        <f t="shared" ref="F33:F44" si="2">E33-B33</f>
        <v>697</v>
      </c>
      <c r="G33" s="14">
        <v>12930</v>
      </c>
      <c r="H33" s="14">
        <v>13058</v>
      </c>
      <c r="I33" s="14">
        <v>13324</v>
      </c>
      <c r="J33" s="65">
        <f t="shared" ref="J33:J44" si="3">I33-B33</f>
        <v>1560</v>
      </c>
      <c r="K33" s="14">
        <v>13593</v>
      </c>
      <c r="L33" s="14">
        <v>13710</v>
      </c>
      <c r="M33" s="14">
        <v>13765</v>
      </c>
      <c r="N33" s="14">
        <v>13799</v>
      </c>
      <c r="O33" s="14">
        <v>13974</v>
      </c>
    </row>
    <row r="34" spans="1:15" s="19" customFormat="1" x14ac:dyDescent="0.25">
      <c r="A34" s="21" t="s">
        <v>97</v>
      </c>
      <c r="B34" s="21">
        <v>483</v>
      </c>
      <c r="C34" s="21">
        <v>484</v>
      </c>
      <c r="D34" s="21">
        <v>484</v>
      </c>
      <c r="E34" s="21">
        <v>484</v>
      </c>
      <c r="F34" s="52">
        <f t="shared" si="2"/>
        <v>1</v>
      </c>
      <c r="G34" s="21">
        <v>484</v>
      </c>
      <c r="H34" s="21">
        <v>484</v>
      </c>
      <c r="I34" s="21">
        <v>484</v>
      </c>
      <c r="J34" s="65">
        <f t="shared" si="3"/>
        <v>1</v>
      </c>
      <c r="K34" s="21">
        <v>484</v>
      </c>
      <c r="L34" s="21">
        <v>484</v>
      </c>
      <c r="M34" s="21">
        <v>484</v>
      </c>
      <c r="N34" s="21">
        <v>484</v>
      </c>
      <c r="O34" s="21">
        <v>484</v>
      </c>
    </row>
    <row r="35" spans="1:15" s="19" customFormat="1" x14ac:dyDescent="0.25">
      <c r="A35" s="21" t="s">
        <v>98</v>
      </c>
      <c r="B35" s="21">
        <v>397</v>
      </c>
      <c r="C35" s="55">
        <v>396</v>
      </c>
      <c r="D35" s="21">
        <v>396</v>
      </c>
      <c r="E35" s="21">
        <v>396</v>
      </c>
      <c r="F35" s="52">
        <f t="shared" si="2"/>
        <v>-1</v>
      </c>
      <c r="G35" s="21">
        <v>396</v>
      </c>
      <c r="H35" s="21">
        <v>396</v>
      </c>
      <c r="I35" s="21">
        <v>396</v>
      </c>
      <c r="J35" s="65">
        <f t="shared" si="3"/>
        <v>-1</v>
      </c>
      <c r="K35" s="21">
        <v>396</v>
      </c>
      <c r="L35" s="21">
        <v>396</v>
      </c>
      <c r="M35" s="21">
        <v>396</v>
      </c>
      <c r="N35" s="21">
        <v>396</v>
      </c>
      <c r="O35" s="21">
        <v>396</v>
      </c>
    </row>
    <row r="36" spans="1:15" s="19" customFormat="1" x14ac:dyDescent="0.25">
      <c r="A36" s="21" t="s">
        <v>331</v>
      </c>
      <c r="B36" s="21">
        <v>1084</v>
      </c>
      <c r="C36" s="21">
        <v>1100</v>
      </c>
      <c r="D36" s="21">
        <v>1122</v>
      </c>
      <c r="E36" s="21">
        <v>1190</v>
      </c>
      <c r="F36" s="52">
        <f t="shared" si="2"/>
        <v>106</v>
      </c>
      <c r="G36" s="21">
        <v>1216</v>
      </c>
      <c r="H36" s="21">
        <v>1220</v>
      </c>
      <c r="I36" s="21">
        <v>1224</v>
      </c>
      <c r="J36" s="65">
        <f t="shared" si="3"/>
        <v>140</v>
      </c>
      <c r="K36" s="21">
        <v>1224</v>
      </c>
      <c r="L36" s="21">
        <v>1224</v>
      </c>
      <c r="M36" s="21">
        <v>1224</v>
      </c>
      <c r="N36" s="21">
        <v>1224</v>
      </c>
      <c r="O36" s="21">
        <v>1224</v>
      </c>
    </row>
    <row r="37" spans="1:15" s="19" customFormat="1" x14ac:dyDescent="0.25">
      <c r="A37" s="21" t="s">
        <v>100</v>
      </c>
      <c r="B37" s="21">
        <v>360</v>
      </c>
      <c r="C37" s="21">
        <v>360</v>
      </c>
      <c r="D37" s="21">
        <v>360</v>
      </c>
      <c r="E37" s="21">
        <v>360</v>
      </c>
      <c r="F37" s="52">
        <f t="shared" si="2"/>
        <v>0</v>
      </c>
      <c r="G37" s="21">
        <v>360</v>
      </c>
      <c r="H37" s="21">
        <v>360</v>
      </c>
      <c r="I37" s="21">
        <v>360</v>
      </c>
      <c r="J37" s="65">
        <f t="shared" si="3"/>
        <v>0</v>
      </c>
      <c r="K37" s="21">
        <v>360</v>
      </c>
      <c r="L37" s="21">
        <v>360</v>
      </c>
      <c r="M37" s="21">
        <v>360</v>
      </c>
      <c r="N37" s="21">
        <v>360</v>
      </c>
      <c r="O37" s="21">
        <v>360</v>
      </c>
    </row>
    <row r="38" spans="1:15" s="19" customFormat="1" x14ac:dyDescent="0.25">
      <c r="A38" s="21" t="s">
        <v>101</v>
      </c>
      <c r="B38" s="21">
        <v>343</v>
      </c>
      <c r="C38" s="21">
        <v>343</v>
      </c>
      <c r="D38" s="21">
        <v>343</v>
      </c>
      <c r="E38" s="21">
        <v>343</v>
      </c>
      <c r="F38" s="52">
        <f t="shared" si="2"/>
        <v>0</v>
      </c>
      <c r="G38" s="21">
        <v>343</v>
      </c>
      <c r="H38" s="21">
        <v>343</v>
      </c>
      <c r="I38" s="21">
        <v>343</v>
      </c>
      <c r="J38" s="65">
        <f t="shared" si="3"/>
        <v>0</v>
      </c>
      <c r="K38" s="21">
        <v>343</v>
      </c>
      <c r="L38" s="21">
        <v>343</v>
      </c>
      <c r="M38" s="21">
        <v>343</v>
      </c>
      <c r="N38" s="21">
        <v>343</v>
      </c>
      <c r="O38" s="21">
        <v>343</v>
      </c>
    </row>
    <row r="39" spans="1:15" s="19" customFormat="1" x14ac:dyDescent="0.25">
      <c r="A39" s="21" t="s">
        <v>102</v>
      </c>
      <c r="B39" s="21">
        <v>766</v>
      </c>
      <c r="C39" s="21">
        <v>766</v>
      </c>
      <c r="D39" s="21">
        <v>766</v>
      </c>
      <c r="E39" s="21">
        <v>766</v>
      </c>
      <c r="F39" s="52">
        <f t="shared" si="2"/>
        <v>0</v>
      </c>
      <c r="G39" s="21">
        <v>766</v>
      </c>
      <c r="H39" s="66">
        <v>765</v>
      </c>
      <c r="I39" s="21">
        <v>765</v>
      </c>
      <c r="J39" s="65">
        <f t="shared" si="3"/>
        <v>-1</v>
      </c>
      <c r="K39" s="21">
        <v>769</v>
      </c>
      <c r="L39" s="21">
        <v>769</v>
      </c>
      <c r="M39" s="21">
        <v>770</v>
      </c>
      <c r="N39" s="21">
        <v>770</v>
      </c>
      <c r="O39" s="46">
        <v>769</v>
      </c>
    </row>
    <row r="40" spans="1:15" s="19" customFormat="1" x14ac:dyDescent="0.25">
      <c r="A40" s="21" t="s">
        <v>103</v>
      </c>
      <c r="B40" s="21">
        <v>437</v>
      </c>
      <c r="C40" s="21">
        <v>485</v>
      </c>
      <c r="D40" s="21">
        <v>503</v>
      </c>
      <c r="E40" s="21">
        <v>533</v>
      </c>
      <c r="F40" s="52">
        <f t="shared" si="2"/>
        <v>96</v>
      </c>
      <c r="G40" s="21">
        <v>603</v>
      </c>
      <c r="H40" s="21">
        <v>610</v>
      </c>
      <c r="I40" s="21">
        <v>629</v>
      </c>
      <c r="J40" s="65">
        <f t="shared" si="3"/>
        <v>192</v>
      </c>
      <c r="K40" s="21">
        <v>642</v>
      </c>
      <c r="L40" s="21">
        <v>750</v>
      </c>
      <c r="M40" s="21">
        <v>797</v>
      </c>
      <c r="N40" s="21">
        <v>797</v>
      </c>
      <c r="O40" s="21">
        <v>797</v>
      </c>
    </row>
    <row r="41" spans="1:15" s="19" customFormat="1" x14ac:dyDescent="0.25">
      <c r="A41" s="21" t="s">
        <v>104</v>
      </c>
      <c r="B41" s="21">
        <v>441</v>
      </c>
      <c r="C41" s="21">
        <v>441</v>
      </c>
      <c r="D41" s="21">
        <v>482</v>
      </c>
      <c r="E41" s="21">
        <v>482</v>
      </c>
      <c r="F41" s="52">
        <f t="shared" si="2"/>
        <v>41</v>
      </c>
      <c r="G41" s="21">
        <v>697</v>
      </c>
      <c r="H41" s="21">
        <v>708</v>
      </c>
      <c r="I41" s="21">
        <v>719</v>
      </c>
      <c r="J41" s="65">
        <f t="shared" si="3"/>
        <v>278</v>
      </c>
      <c r="K41" s="21">
        <v>818</v>
      </c>
      <c r="L41" s="21">
        <v>818</v>
      </c>
      <c r="M41" s="21">
        <v>818</v>
      </c>
      <c r="N41" s="21">
        <v>1230</v>
      </c>
      <c r="O41" s="21">
        <v>1299</v>
      </c>
    </row>
    <row r="42" spans="1:15" s="19" customFormat="1" x14ac:dyDescent="0.25">
      <c r="A42" s="21" t="s">
        <v>105</v>
      </c>
      <c r="B42" s="21">
        <v>374</v>
      </c>
      <c r="C42" s="21">
        <v>374</v>
      </c>
      <c r="D42" s="21">
        <v>374</v>
      </c>
      <c r="E42" s="21">
        <v>374</v>
      </c>
      <c r="F42" s="52">
        <f t="shared" si="2"/>
        <v>0</v>
      </c>
      <c r="G42" s="21">
        <v>374</v>
      </c>
      <c r="H42" s="21">
        <v>374</v>
      </c>
      <c r="I42" s="21">
        <v>374</v>
      </c>
      <c r="J42" s="65">
        <f t="shared" si="3"/>
        <v>0</v>
      </c>
      <c r="K42" s="21">
        <v>376</v>
      </c>
      <c r="L42" s="21">
        <v>376</v>
      </c>
      <c r="M42" s="21">
        <v>376</v>
      </c>
      <c r="N42" s="21">
        <v>376</v>
      </c>
      <c r="O42" s="21">
        <v>376</v>
      </c>
    </row>
    <row r="43" spans="1:15" s="19" customFormat="1" x14ac:dyDescent="0.25">
      <c r="A43" s="21" t="s">
        <v>107</v>
      </c>
      <c r="B43" s="21">
        <v>515</v>
      </c>
      <c r="C43" s="21">
        <v>515</v>
      </c>
      <c r="D43" s="21">
        <v>571</v>
      </c>
      <c r="E43" s="21">
        <v>714</v>
      </c>
      <c r="F43" s="52">
        <f t="shared" si="2"/>
        <v>199</v>
      </c>
      <c r="G43" s="21">
        <v>822</v>
      </c>
      <c r="H43" s="21">
        <v>822</v>
      </c>
      <c r="I43" s="21">
        <v>822</v>
      </c>
      <c r="J43" s="65">
        <f t="shared" si="3"/>
        <v>307</v>
      </c>
      <c r="K43" s="21">
        <v>822</v>
      </c>
      <c r="L43" s="21">
        <v>822</v>
      </c>
      <c r="M43" s="21">
        <v>822</v>
      </c>
      <c r="N43" s="21">
        <v>822</v>
      </c>
      <c r="O43" s="21">
        <v>822</v>
      </c>
    </row>
    <row r="44" spans="1:15" s="19" customFormat="1" x14ac:dyDescent="0.25">
      <c r="A44" s="21" t="s">
        <v>106</v>
      </c>
      <c r="B44" s="21">
        <v>470</v>
      </c>
      <c r="C44" s="21">
        <v>471</v>
      </c>
      <c r="D44" s="21">
        <v>471</v>
      </c>
      <c r="E44" s="21">
        <v>471</v>
      </c>
      <c r="F44" s="52">
        <f t="shared" si="2"/>
        <v>1</v>
      </c>
      <c r="G44" s="21">
        <v>838</v>
      </c>
      <c r="H44" s="21">
        <v>848</v>
      </c>
      <c r="I44" s="21">
        <v>863</v>
      </c>
      <c r="J44" s="65">
        <f t="shared" si="3"/>
        <v>393</v>
      </c>
      <c r="K44" s="21">
        <v>863</v>
      </c>
      <c r="L44" s="21">
        <v>863</v>
      </c>
      <c r="M44" s="21">
        <v>972</v>
      </c>
      <c r="N44" s="21">
        <v>991</v>
      </c>
      <c r="O44" s="21">
        <v>1175</v>
      </c>
    </row>
    <row r="45" spans="1:15" s="19" customFormat="1" x14ac:dyDescent="0.25">
      <c r="A45" s="17" t="s">
        <v>332</v>
      </c>
      <c r="B45" s="53"/>
      <c r="C45" s="53"/>
      <c r="D45" s="18"/>
      <c r="E45" s="18"/>
      <c r="F45" s="52"/>
      <c r="G45" s="18"/>
      <c r="H45" s="18"/>
      <c r="I45" s="18"/>
      <c r="J45" s="65"/>
      <c r="K45" s="18"/>
      <c r="L45" s="18"/>
      <c r="M45" s="18"/>
      <c r="N45" s="18"/>
      <c r="O45" s="18"/>
    </row>
    <row r="46" spans="1:15" s="56" customFormat="1" x14ac:dyDescent="0.25">
      <c r="A46" s="20" t="s">
        <v>30</v>
      </c>
      <c r="B46" s="29">
        <v>4293</v>
      </c>
      <c r="C46" s="22">
        <v>4639</v>
      </c>
      <c r="D46" s="14">
        <v>4859</v>
      </c>
      <c r="E46" s="42">
        <v>4858</v>
      </c>
      <c r="F46" s="52">
        <f>E46-B46</f>
        <v>565</v>
      </c>
      <c r="G46" s="14">
        <v>4916</v>
      </c>
      <c r="H46" s="14">
        <v>4916</v>
      </c>
      <c r="I46" s="14">
        <v>4917</v>
      </c>
      <c r="J46" s="65">
        <f>I46-B46</f>
        <v>624</v>
      </c>
      <c r="K46" s="14">
        <v>4941</v>
      </c>
      <c r="L46" s="14">
        <v>4943</v>
      </c>
      <c r="M46" s="14">
        <v>5245</v>
      </c>
      <c r="N46" s="14">
        <v>5345</v>
      </c>
      <c r="O46" s="14">
        <v>5514</v>
      </c>
    </row>
    <row r="47" spans="1:15" s="19" customFormat="1" x14ac:dyDescent="0.25">
      <c r="A47" s="17" t="s">
        <v>333</v>
      </c>
      <c r="B47" s="53"/>
      <c r="C47" s="53"/>
      <c r="D47" s="18"/>
      <c r="E47" s="18"/>
      <c r="F47" s="52"/>
      <c r="G47" s="18"/>
      <c r="H47" s="18"/>
      <c r="I47" s="18"/>
      <c r="J47" s="65"/>
      <c r="K47" s="18"/>
      <c r="L47" s="18"/>
      <c r="M47" s="18"/>
      <c r="N47" s="18"/>
      <c r="O47" s="18"/>
    </row>
    <row r="48" spans="1:15" s="19" customFormat="1" x14ac:dyDescent="0.25">
      <c r="A48" s="20" t="s">
        <v>31</v>
      </c>
      <c r="B48" s="29">
        <v>2699</v>
      </c>
      <c r="C48" s="22">
        <v>2700</v>
      </c>
      <c r="D48" s="14">
        <v>2784</v>
      </c>
      <c r="E48" s="14">
        <v>2914</v>
      </c>
      <c r="F48" s="52">
        <f>E48-B48</f>
        <v>215</v>
      </c>
      <c r="G48" s="14">
        <v>2962</v>
      </c>
      <c r="H48" s="15">
        <v>3000</v>
      </c>
      <c r="I48" s="14">
        <v>3028</v>
      </c>
      <c r="J48" s="65">
        <f>I48-B48</f>
        <v>329</v>
      </c>
      <c r="K48" s="14">
        <v>3094</v>
      </c>
      <c r="L48" s="14">
        <v>3103</v>
      </c>
      <c r="M48" s="14">
        <v>3103</v>
      </c>
      <c r="N48" s="14">
        <v>3254</v>
      </c>
      <c r="O48" s="14">
        <v>3328</v>
      </c>
    </row>
    <row r="49" spans="1:15" s="19" customFormat="1" x14ac:dyDescent="0.25">
      <c r="A49" s="17" t="s">
        <v>334</v>
      </c>
      <c r="B49" s="53"/>
      <c r="C49" s="53"/>
      <c r="D49" s="18"/>
      <c r="E49" s="18"/>
      <c r="F49" s="52"/>
      <c r="G49" s="18"/>
      <c r="H49" s="18"/>
      <c r="I49" s="18"/>
      <c r="J49" s="65"/>
      <c r="K49" s="18"/>
      <c r="L49" s="18"/>
      <c r="M49" s="18"/>
      <c r="N49" s="18"/>
      <c r="O49" s="18"/>
    </row>
    <row r="50" spans="1:15" s="19" customFormat="1" x14ac:dyDescent="0.25">
      <c r="A50" s="20" t="s">
        <v>32</v>
      </c>
      <c r="B50" s="29">
        <v>950</v>
      </c>
      <c r="C50" s="22">
        <v>1176</v>
      </c>
      <c r="D50" s="14">
        <v>1243</v>
      </c>
      <c r="E50" s="14">
        <v>1271</v>
      </c>
      <c r="F50" s="52">
        <f>E50-B50</f>
        <v>321</v>
      </c>
      <c r="G50" s="14">
        <v>1271</v>
      </c>
      <c r="H50" s="14">
        <v>1301</v>
      </c>
      <c r="I50" s="14">
        <v>1352</v>
      </c>
      <c r="J50" s="65">
        <f>I50-B50</f>
        <v>402</v>
      </c>
      <c r="K50" s="14">
        <v>1352</v>
      </c>
      <c r="L50" s="14">
        <v>1468</v>
      </c>
      <c r="M50" s="58">
        <v>1467</v>
      </c>
      <c r="N50" s="14">
        <v>1533</v>
      </c>
      <c r="O50" s="14">
        <v>1660</v>
      </c>
    </row>
    <row r="51" spans="1:15" s="19" customFormat="1" x14ac:dyDescent="0.25">
      <c r="A51" s="17" t="s">
        <v>335</v>
      </c>
      <c r="B51" s="53"/>
      <c r="C51" s="53"/>
      <c r="D51" s="18"/>
      <c r="E51" s="18"/>
      <c r="F51" s="52"/>
      <c r="G51" s="18"/>
      <c r="H51" s="18"/>
      <c r="I51" s="18"/>
      <c r="J51" s="65"/>
      <c r="K51" s="18"/>
      <c r="L51" s="18"/>
      <c r="M51" s="18"/>
      <c r="N51" s="18"/>
      <c r="O51" s="18"/>
    </row>
    <row r="52" spans="1:15" s="19" customFormat="1" x14ac:dyDescent="0.25">
      <c r="A52" s="20" t="s">
        <v>112</v>
      </c>
      <c r="B52" s="29">
        <v>718</v>
      </c>
      <c r="C52" s="29">
        <v>914</v>
      </c>
      <c r="D52" s="15">
        <v>1067</v>
      </c>
      <c r="E52" s="15">
        <v>1448</v>
      </c>
      <c r="F52" s="52">
        <f>E52-B52</f>
        <v>730</v>
      </c>
      <c r="G52" s="15">
        <v>1697</v>
      </c>
      <c r="H52" s="15">
        <v>1697</v>
      </c>
      <c r="I52" s="15">
        <v>2000</v>
      </c>
      <c r="J52" s="65">
        <f>I52-B52</f>
        <v>1282</v>
      </c>
      <c r="K52" s="14">
        <v>2452</v>
      </c>
      <c r="L52" s="14">
        <v>2780</v>
      </c>
      <c r="M52" s="15">
        <v>2803</v>
      </c>
      <c r="N52" s="15">
        <v>3000</v>
      </c>
      <c r="O52" s="15">
        <v>3017</v>
      </c>
    </row>
    <row r="53" spans="1:15" s="19" customFormat="1" x14ac:dyDescent="0.25">
      <c r="A53" s="57" t="s">
        <v>336</v>
      </c>
      <c r="B53" s="29"/>
      <c r="C53" s="29"/>
      <c r="D53" s="15"/>
      <c r="E53" s="15"/>
      <c r="F53" s="52"/>
      <c r="G53" s="15"/>
      <c r="H53" s="15"/>
      <c r="I53" s="15"/>
      <c r="J53" s="65"/>
      <c r="K53" s="14"/>
      <c r="L53" s="14"/>
      <c r="M53" s="15"/>
      <c r="N53" s="15">
        <v>58</v>
      </c>
      <c r="O53" s="15">
        <v>83</v>
      </c>
    </row>
    <row r="54" spans="1:15" s="19" customFormat="1" x14ac:dyDescent="0.25">
      <c r="A54" s="57" t="s">
        <v>337</v>
      </c>
      <c r="B54" s="29"/>
      <c r="C54" s="29"/>
      <c r="D54" s="15"/>
      <c r="E54" s="15"/>
      <c r="F54" s="52"/>
      <c r="G54" s="15"/>
      <c r="H54" s="15"/>
      <c r="I54" s="15"/>
      <c r="J54" s="65"/>
      <c r="K54" s="15"/>
      <c r="L54" s="15"/>
      <c r="M54" s="15">
        <v>12</v>
      </c>
      <c r="N54" s="15">
        <v>12</v>
      </c>
      <c r="O54" s="15">
        <v>110</v>
      </c>
    </row>
    <row r="55" spans="1:15" s="19" customFormat="1" x14ac:dyDescent="0.25">
      <c r="A55" s="57" t="s">
        <v>338</v>
      </c>
      <c r="B55" s="29"/>
      <c r="C55" s="29"/>
      <c r="D55" s="15"/>
      <c r="E55" s="15"/>
      <c r="F55" s="52"/>
      <c r="G55" s="15"/>
      <c r="H55" s="15"/>
      <c r="I55" s="15"/>
      <c r="J55" s="65"/>
      <c r="K55" s="15"/>
      <c r="L55" s="15"/>
      <c r="M55" s="15">
        <v>142</v>
      </c>
      <c r="N55" s="15">
        <v>50</v>
      </c>
      <c r="O55" s="15">
        <v>102</v>
      </c>
    </row>
    <row r="56" spans="1:15" s="19" customFormat="1" x14ac:dyDescent="0.25">
      <c r="A56" s="57" t="s">
        <v>339</v>
      </c>
      <c r="B56" s="29"/>
      <c r="C56" s="29"/>
      <c r="D56" s="15"/>
      <c r="E56" s="15"/>
      <c r="F56" s="52"/>
      <c r="G56" s="15"/>
      <c r="H56" s="15"/>
      <c r="I56" s="15"/>
      <c r="J56" s="65"/>
      <c r="K56" s="14"/>
      <c r="L56" s="14"/>
      <c r="M56" s="15"/>
      <c r="N56" s="15">
        <v>50</v>
      </c>
      <c r="O56" s="15">
        <v>115</v>
      </c>
    </row>
    <row r="57" spans="1:15" s="19" customFormat="1" x14ac:dyDescent="0.25">
      <c r="A57" s="57" t="s">
        <v>340</v>
      </c>
      <c r="B57" s="29"/>
      <c r="C57" s="29"/>
      <c r="D57" s="15"/>
      <c r="E57" s="15"/>
      <c r="F57" s="52"/>
      <c r="G57" s="15"/>
      <c r="H57" s="15"/>
      <c r="I57" s="15"/>
      <c r="J57" s="65"/>
      <c r="K57" s="14"/>
      <c r="L57" s="14"/>
      <c r="M57" s="15"/>
      <c r="N57" s="15">
        <v>50</v>
      </c>
      <c r="O57" s="15">
        <v>111</v>
      </c>
    </row>
    <row r="58" spans="1:15" s="19" customFormat="1" x14ac:dyDescent="0.25">
      <c r="A58" s="26" t="s">
        <v>341</v>
      </c>
      <c r="B58" s="53"/>
      <c r="C58" s="53"/>
      <c r="D58" s="18"/>
      <c r="E58" s="18"/>
      <c r="F58" s="52"/>
      <c r="G58" s="18"/>
      <c r="H58" s="18"/>
      <c r="I58" s="18"/>
      <c r="J58" s="65"/>
      <c r="K58" s="18"/>
      <c r="L58" s="18"/>
      <c r="M58" s="18"/>
      <c r="N58" s="18"/>
      <c r="O58" s="18"/>
    </row>
    <row r="59" spans="1:15" s="19" customFormat="1" x14ac:dyDescent="0.25">
      <c r="A59" s="20" t="s">
        <v>33</v>
      </c>
      <c r="B59" s="29">
        <v>2398</v>
      </c>
      <c r="C59" s="22">
        <v>2434</v>
      </c>
      <c r="D59" s="14">
        <v>2471</v>
      </c>
      <c r="E59" s="14">
        <v>2515</v>
      </c>
      <c r="F59" s="52">
        <f>E59-B59</f>
        <v>117</v>
      </c>
      <c r="G59" s="14">
        <v>2640</v>
      </c>
      <c r="H59" s="14">
        <v>2643</v>
      </c>
      <c r="I59" s="14">
        <v>2744</v>
      </c>
      <c r="J59" s="65">
        <f>I59-B59</f>
        <v>346</v>
      </c>
      <c r="K59" s="14">
        <v>2853</v>
      </c>
      <c r="L59" s="14">
        <v>2853</v>
      </c>
      <c r="M59" s="14">
        <v>3054</v>
      </c>
      <c r="N59" s="14">
        <v>3210</v>
      </c>
      <c r="O59" s="14">
        <v>3313</v>
      </c>
    </row>
    <row r="60" spans="1:15" s="19" customFormat="1" x14ac:dyDescent="0.25">
      <c r="A60" s="21" t="s">
        <v>114</v>
      </c>
      <c r="B60" s="29">
        <v>306</v>
      </c>
      <c r="C60" s="29">
        <v>306</v>
      </c>
      <c r="D60" s="14">
        <v>306</v>
      </c>
      <c r="E60" s="15">
        <v>316</v>
      </c>
      <c r="F60" s="52">
        <f>E60-B60</f>
        <v>10</v>
      </c>
      <c r="G60" s="15">
        <v>316</v>
      </c>
      <c r="H60" s="15">
        <v>316</v>
      </c>
      <c r="I60" s="15">
        <v>316</v>
      </c>
      <c r="J60" s="65">
        <f>I60-B60</f>
        <v>10</v>
      </c>
      <c r="K60" s="15">
        <v>316</v>
      </c>
      <c r="L60" s="15">
        <v>316</v>
      </c>
      <c r="M60" s="15">
        <v>316</v>
      </c>
      <c r="N60" s="58">
        <v>315</v>
      </c>
      <c r="O60" s="15">
        <v>315</v>
      </c>
    </row>
    <row r="61" spans="1:15" s="19" customFormat="1" x14ac:dyDescent="0.25">
      <c r="A61" s="21" t="s">
        <v>115</v>
      </c>
      <c r="B61" s="29">
        <v>206</v>
      </c>
      <c r="C61" s="29">
        <v>206</v>
      </c>
      <c r="D61" s="14">
        <v>206</v>
      </c>
      <c r="E61" s="15">
        <v>206</v>
      </c>
      <c r="F61" s="52">
        <f>E61-B61</f>
        <v>0</v>
      </c>
      <c r="G61" s="15">
        <v>206</v>
      </c>
      <c r="H61" s="15">
        <v>206</v>
      </c>
      <c r="I61" s="15">
        <v>206</v>
      </c>
      <c r="J61" s="65">
        <f>I61-B61</f>
        <v>0</v>
      </c>
      <c r="K61" s="15">
        <v>206</v>
      </c>
      <c r="L61" s="15">
        <v>206</v>
      </c>
      <c r="M61" s="15">
        <v>206</v>
      </c>
      <c r="N61" s="15">
        <v>206</v>
      </c>
      <c r="O61" s="15">
        <v>206</v>
      </c>
    </row>
    <row r="62" spans="1:15" s="19" customFormat="1" x14ac:dyDescent="0.25">
      <c r="A62" s="21" t="s">
        <v>116</v>
      </c>
      <c r="B62" s="29">
        <v>227</v>
      </c>
      <c r="C62" s="29">
        <v>227</v>
      </c>
      <c r="D62" s="14">
        <v>227</v>
      </c>
      <c r="E62" s="15">
        <v>227</v>
      </c>
      <c r="F62" s="52">
        <f>E62-B62</f>
        <v>0</v>
      </c>
      <c r="G62" s="15">
        <v>227</v>
      </c>
      <c r="H62" s="15">
        <v>227</v>
      </c>
      <c r="I62" s="15">
        <v>227</v>
      </c>
      <c r="J62" s="65">
        <f>I62-B62</f>
        <v>0</v>
      </c>
      <c r="K62" s="15">
        <v>227</v>
      </c>
      <c r="L62" s="15">
        <v>227</v>
      </c>
      <c r="M62" s="15">
        <v>227</v>
      </c>
      <c r="N62" s="15">
        <v>227</v>
      </c>
      <c r="O62" s="15">
        <v>227</v>
      </c>
    </row>
    <row r="63" spans="1:15" s="19" customFormat="1" x14ac:dyDescent="0.25">
      <c r="A63" s="17" t="s">
        <v>342</v>
      </c>
      <c r="B63" s="53"/>
      <c r="C63" s="53"/>
      <c r="D63" s="18"/>
      <c r="E63" s="18"/>
      <c r="F63" s="52"/>
      <c r="G63" s="18"/>
      <c r="H63" s="18"/>
      <c r="I63" s="18"/>
      <c r="J63" s="65"/>
      <c r="K63" s="18"/>
      <c r="L63" s="18"/>
      <c r="M63" s="18"/>
      <c r="N63" s="18"/>
      <c r="O63" s="18"/>
    </row>
    <row r="64" spans="1:15" s="19" customFormat="1" x14ac:dyDescent="0.25">
      <c r="A64" s="20" t="s">
        <v>34</v>
      </c>
      <c r="B64" s="29">
        <v>2129</v>
      </c>
      <c r="C64" s="22">
        <v>2225</v>
      </c>
      <c r="D64" s="14">
        <v>2226</v>
      </c>
      <c r="E64" s="14">
        <v>2251</v>
      </c>
      <c r="F64" s="52">
        <f>E64-B64</f>
        <v>122</v>
      </c>
      <c r="G64" s="58">
        <v>2249</v>
      </c>
      <c r="H64" s="15">
        <v>2256</v>
      </c>
      <c r="I64" s="14">
        <v>2258</v>
      </c>
      <c r="J64" s="65">
        <f>I64-B64</f>
        <v>129</v>
      </c>
      <c r="K64" s="14">
        <v>2264</v>
      </c>
      <c r="L64" s="14">
        <v>2264</v>
      </c>
      <c r="M64" s="14">
        <v>2275</v>
      </c>
      <c r="N64" s="14">
        <v>2357</v>
      </c>
      <c r="O64" s="14">
        <v>2601</v>
      </c>
    </row>
    <row r="65" spans="1:15" s="19" customFormat="1" x14ac:dyDescent="0.25">
      <c r="A65" s="15" t="s">
        <v>49</v>
      </c>
      <c r="B65" s="29">
        <v>72</v>
      </c>
      <c r="C65" s="22">
        <v>72</v>
      </c>
      <c r="D65" s="14">
        <v>72</v>
      </c>
      <c r="E65" s="14">
        <v>72</v>
      </c>
      <c r="F65" s="52">
        <f>E65-B65</f>
        <v>0</v>
      </c>
      <c r="G65" s="14">
        <v>89</v>
      </c>
      <c r="H65" s="14">
        <v>89</v>
      </c>
      <c r="I65" s="14">
        <v>89</v>
      </c>
      <c r="J65" s="65">
        <f>I65-B65</f>
        <v>17</v>
      </c>
      <c r="K65" s="14">
        <v>89</v>
      </c>
      <c r="L65" s="14">
        <v>89</v>
      </c>
      <c r="M65" s="14">
        <v>89</v>
      </c>
      <c r="N65" s="14">
        <v>89</v>
      </c>
      <c r="O65" s="14">
        <v>89</v>
      </c>
    </row>
    <row r="66" spans="1:15" s="19" customFormat="1" x14ac:dyDescent="0.25">
      <c r="A66" s="15" t="s">
        <v>118</v>
      </c>
      <c r="B66" s="29">
        <v>107</v>
      </c>
      <c r="C66" s="22">
        <v>107</v>
      </c>
      <c r="D66" s="14">
        <v>131</v>
      </c>
      <c r="E66" s="14">
        <v>131</v>
      </c>
      <c r="F66" s="52">
        <f>E66-B66</f>
        <v>24</v>
      </c>
      <c r="G66" s="14">
        <v>131</v>
      </c>
      <c r="H66" s="14">
        <v>131</v>
      </c>
      <c r="I66" s="14">
        <v>131</v>
      </c>
      <c r="J66" s="65">
        <f>I66-B66</f>
        <v>24</v>
      </c>
      <c r="K66" s="14">
        <v>131</v>
      </c>
      <c r="L66" s="14">
        <v>131</v>
      </c>
      <c r="M66" s="14">
        <v>131</v>
      </c>
      <c r="N66" s="14">
        <v>131</v>
      </c>
      <c r="O66" s="14">
        <v>131</v>
      </c>
    </row>
    <row r="67" spans="1:15" s="19" customFormat="1" x14ac:dyDescent="0.25">
      <c r="A67" s="17" t="s">
        <v>343</v>
      </c>
      <c r="B67" s="53"/>
      <c r="C67" s="53"/>
      <c r="D67" s="18"/>
      <c r="E67" s="18"/>
      <c r="F67" s="52"/>
      <c r="G67" s="18"/>
      <c r="H67" s="18"/>
      <c r="I67" s="18"/>
      <c r="J67" s="65"/>
      <c r="K67" s="18"/>
      <c r="L67" s="18"/>
      <c r="M67" s="18"/>
      <c r="N67" s="18"/>
      <c r="O67" s="18"/>
    </row>
    <row r="68" spans="1:15" s="19" customFormat="1" x14ac:dyDescent="0.25">
      <c r="A68" s="20" t="s">
        <v>344</v>
      </c>
      <c r="B68" s="29">
        <v>90</v>
      </c>
      <c r="C68" s="22">
        <v>245</v>
      </c>
      <c r="D68" s="14">
        <v>387</v>
      </c>
      <c r="E68" s="14">
        <v>509</v>
      </c>
      <c r="F68" s="52">
        <f>E68-B68</f>
        <v>419</v>
      </c>
      <c r="G68" s="14">
        <v>552</v>
      </c>
      <c r="H68" s="14">
        <v>724</v>
      </c>
      <c r="I68" s="14">
        <v>853</v>
      </c>
      <c r="J68" s="65">
        <f>I68-B68</f>
        <v>763</v>
      </c>
      <c r="K68" s="14">
        <v>1156</v>
      </c>
      <c r="L68" s="14">
        <v>1493</v>
      </c>
      <c r="M68" s="14">
        <v>1538</v>
      </c>
      <c r="N68" s="14">
        <v>1723</v>
      </c>
      <c r="O68" s="14">
        <v>1912</v>
      </c>
    </row>
    <row r="69" spans="1:15" s="19" customFormat="1" x14ac:dyDescent="0.25">
      <c r="A69" s="57" t="s">
        <v>345</v>
      </c>
      <c r="B69" s="29"/>
      <c r="C69" s="22"/>
      <c r="D69" s="14"/>
      <c r="E69" s="14"/>
      <c r="F69" s="52"/>
      <c r="G69" s="14"/>
      <c r="H69" s="14"/>
      <c r="I69" s="14"/>
      <c r="J69" s="65"/>
      <c r="K69" s="14"/>
      <c r="L69" s="14">
        <v>1</v>
      </c>
      <c r="M69" s="14">
        <v>1</v>
      </c>
      <c r="N69" s="14">
        <v>1</v>
      </c>
      <c r="O69" s="14">
        <v>1</v>
      </c>
    </row>
    <row r="70" spans="1:15" s="19" customFormat="1" x14ac:dyDescent="0.25">
      <c r="A70" s="17" t="s">
        <v>346</v>
      </c>
      <c r="B70" s="53"/>
      <c r="C70" s="53"/>
      <c r="D70" s="18"/>
      <c r="E70" s="18"/>
      <c r="F70" s="52"/>
      <c r="G70" s="18"/>
      <c r="H70" s="18"/>
      <c r="I70" s="18"/>
      <c r="J70" s="65"/>
      <c r="K70" s="18"/>
      <c r="L70" s="18"/>
      <c r="M70" s="18"/>
      <c r="N70" s="18"/>
      <c r="O70" s="18"/>
    </row>
    <row r="71" spans="1:15" s="19" customFormat="1" x14ac:dyDescent="0.25">
      <c r="A71" s="20" t="s">
        <v>36</v>
      </c>
      <c r="B71" s="29">
        <v>4032</v>
      </c>
      <c r="C71" s="22">
        <v>4225</v>
      </c>
      <c r="D71" s="14">
        <v>4427</v>
      </c>
      <c r="E71" s="14">
        <v>4516</v>
      </c>
      <c r="F71" s="52">
        <f>E71-B71</f>
        <v>484</v>
      </c>
      <c r="G71" s="14">
        <v>4602</v>
      </c>
      <c r="H71" s="14">
        <v>4706</v>
      </c>
      <c r="I71" s="14">
        <v>4727</v>
      </c>
      <c r="J71" s="65">
        <f t="shared" ref="J71:J74" si="4">I71-B71</f>
        <v>695</v>
      </c>
      <c r="K71" s="14">
        <v>4813</v>
      </c>
      <c r="L71" s="14">
        <v>4836</v>
      </c>
      <c r="M71" s="15">
        <v>4838</v>
      </c>
      <c r="N71" s="14">
        <v>5005</v>
      </c>
      <c r="O71" s="14">
        <v>5152</v>
      </c>
    </row>
    <row r="72" spans="1:15" s="19" customFormat="1" x14ac:dyDescent="0.25">
      <c r="A72" s="21" t="s">
        <v>347</v>
      </c>
      <c r="B72" s="29"/>
      <c r="C72" s="29"/>
      <c r="D72" s="15"/>
      <c r="E72" s="15"/>
      <c r="F72" s="52"/>
      <c r="G72" s="15"/>
      <c r="H72" s="15"/>
      <c r="I72" s="15"/>
      <c r="J72" s="65">
        <f t="shared" si="4"/>
        <v>0</v>
      </c>
      <c r="K72" s="15"/>
      <c r="L72" s="15"/>
      <c r="M72" s="15"/>
      <c r="N72" s="15">
        <v>18</v>
      </c>
      <c r="O72" s="15">
        <v>244</v>
      </c>
    </row>
    <row r="73" spans="1:15" s="19" customFormat="1" x14ac:dyDescent="0.25">
      <c r="A73" s="21" t="s">
        <v>120</v>
      </c>
      <c r="B73" s="29">
        <v>1</v>
      </c>
      <c r="C73" s="29">
        <v>1</v>
      </c>
      <c r="D73" s="15">
        <v>1</v>
      </c>
      <c r="E73" s="15">
        <v>1</v>
      </c>
      <c r="F73" s="52"/>
      <c r="G73" s="15">
        <v>1</v>
      </c>
      <c r="H73" s="15">
        <v>1</v>
      </c>
      <c r="I73" s="15">
        <v>1</v>
      </c>
      <c r="J73" s="65">
        <f t="shared" si="4"/>
        <v>0</v>
      </c>
      <c r="K73" s="15">
        <v>1</v>
      </c>
      <c r="L73" s="15">
        <v>1</v>
      </c>
      <c r="M73" s="15">
        <v>1</v>
      </c>
      <c r="N73" s="15">
        <v>1</v>
      </c>
      <c r="O73" s="15">
        <v>9</v>
      </c>
    </row>
    <row r="74" spans="1:15" s="19" customFormat="1" x14ac:dyDescent="0.25">
      <c r="A74" s="21" t="s">
        <v>348</v>
      </c>
      <c r="B74" s="29"/>
      <c r="C74" s="29"/>
      <c r="D74" s="15"/>
      <c r="E74" s="15"/>
      <c r="F74" s="52"/>
      <c r="G74" s="15"/>
      <c r="H74" s="15"/>
      <c r="I74" s="15">
        <v>105</v>
      </c>
      <c r="J74" s="65">
        <f t="shared" si="4"/>
        <v>105</v>
      </c>
      <c r="K74" s="15">
        <v>105</v>
      </c>
      <c r="L74" s="15">
        <v>105</v>
      </c>
      <c r="M74" s="15">
        <v>105</v>
      </c>
      <c r="N74" s="15">
        <v>105</v>
      </c>
      <c r="O74" s="15">
        <v>105</v>
      </c>
    </row>
    <row r="75" spans="1:15" s="19" customFormat="1" x14ac:dyDescent="0.25">
      <c r="A75" s="17" t="s">
        <v>349</v>
      </c>
      <c r="B75" s="53"/>
      <c r="C75" s="53"/>
      <c r="D75" s="18"/>
      <c r="E75" s="18"/>
      <c r="F75" s="52"/>
      <c r="G75" s="18"/>
      <c r="H75" s="18"/>
      <c r="I75" s="18"/>
      <c r="J75" s="65"/>
      <c r="K75" s="18"/>
      <c r="L75" s="18"/>
      <c r="M75" s="18"/>
      <c r="N75" s="18"/>
      <c r="O75" s="18"/>
    </row>
    <row r="76" spans="1:15" s="19" customFormat="1" x14ac:dyDescent="0.25">
      <c r="A76" s="20" t="s">
        <v>122</v>
      </c>
      <c r="B76" s="29">
        <v>735</v>
      </c>
      <c r="C76" s="29">
        <v>735</v>
      </c>
      <c r="D76" s="15">
        <v>782</v>
      </c>
      <c r="E76" s="15">
        <v>802</v>
      </c>
      <c r="F76" s="52">
        <f>E76-B76</f>
        <v>67</v>
      </c>
      <c r="G76" s="15">
        <v>814</v>
      </c>
      <c r="H76" s="15">
        <v>816</v>
      </c>
      <c r="I76" s="15">
        <v>1016</v>
      </c>
      <c r="J76" s="65">
        <f>I76-B76</f>
        <v>281</v>
      </c>
      <c r="K76" s="15">
        <v>1016</v>
      </c>
      <c r="L76" s="15">
        <v>1465</v>
      </c>
      <c r="M76" s="15">
        <v>1810</v>
      </c>
      <c r="N76" s="15">
        <v>2057</v>
      </c>
      <c r="O76" s="15">
        <v>2157</v>
      </c>
    </row>
    <row r="77" spans="1:15" s="19" customFormat="1" x14ac:dyDescent="0.25">
      <c r="A77" s="57" t="s">
        <v>350</v>
      </c>
      <c r="B77" s="29"/>
      <c r="C77" s="29"/>
      <c r="D77" s="15"/>
      <c r="E77" s="15"/>
      <c r="F77" s="52"/>
      <c r="G77" s="15"/>
      <c r="H77" s="15"/>
      <c r="I77" s="15"/>
      <c r="J77" s="65"/>
      <c r="K77" s="15"/>
      <c r="L77" s="15"/>
      <c r="M77" s="15">
        <v>57</v>
      </c>
      <c r="N77" s="15">
        <v>168</v>
      </c>
      <c r="O77" s="15">
        <v>200</v>
      </c>
    </row>
    <row r="78" spans="1:15" s="19" customFormat="1" x14ac:dyDescent="0.25">
      <c r="A78" s="57" t="s">
        <v>351</v>
      </c>
      <c r="B78" s="29"/>
      <c r="C78" s="29"/>
      <c r="D78" s="15"/>
      <c r="E78" s="15"/>
      <c r="F78" s="52"/>
      <c r="G78" s="15"/>
      <c r="H78" s="15"/>
      <c r="I78" s="15"/>
      <c r="J78" s="65"/>
      <c r="K78" s="15"/>
      <c r="L78" s="15"/>
      <c r="M78" s="15">
        <v>39</v>
      </c>
      <c r="N78" s="15">
        <v>116</v>
      </c>
      <c r="O78" s="15">
        <v>144</v>
      </c>
    </row>
    <row r="79" spans="1:15" s="19" customFormat="1" x14ac:dyDescent="0.25">
      <c r="A79" s="57" t="s">
        <v>352</v>
      </c>
      <c r="B79" s="29"/>
      <c r="C79" s="29"/>
      <c r="D79" s="15"/>
      <c r="E79" s="15"/>
      <c r="F79" s="52"/>
      <c r="G79" s="15"/>
      <c r="H79" s="15"/>
      <c r="I79" s="15"/>
      <c r="J79" s="65"/>
      <c r="K79" s="15"/>
      <c r="L79" s="15"/>
      <c r="M79" s="15">
        <v>39</v>
      </c>
      <c r="N79" s="15">
        <v>112</v>
      </c>
      <c r="O79" s="15">
        <v>152</v>
      </c>
    </row>
    <row r="80" spans="1:15" s="19" customFormat="1" x14ac:dyDescent="0.25">
      <c r="A80" s="57" t="s">
        <v>353</v>
      </c>
      <c r="B80" s="29"/>
      <c r="C80" s="29"/>
      <c r="D80" s="15"/>
      <c r="E80" s="15"/>
      <c r="F80" s="52"/>
      <c r="G80" s="15"/>
      <c r="H80" s="15"/>
      <c r="I80" s="15"/>
      <c r="J80" s="65"/>
      <c r="K80" s="15"/>
      <c r="L80" s="15"/>
      <c r="M80" s="15">
        <v>34</v>
      </c>
      <c r="N80" s="15">
        <v>101</v>
      </c>
      <c r="O80" s="15">
        <v>123</v>
      </c>
    </row>
    <row r="81" spans="1:15" s="56" customFormat="1" x14ac:dyDescent="0.25">
      <c r="A81" s="57" t="s">
        <v>354</v>
      </c>
      <c r="B81" s="29"/>
      <c r="C81" s="29"/>
      <c r="D81" s="15"/>
      <c r="E81" s="15"/>
      <c r="F81" s="52"/>
      <c r="G81" s="15"/>
      <c r="H81" s="15"/>
      <c r="I81" s="15"/>
      <c r="J81" s="65"/>
      <c r="K81" s="15"/>
      <c r="L81" s="15"/>
      <c r="M81" s="15">
        <v>28</v>
      </c>
      <c r="N81" s="15">
        <v>83</v>
      </c>
      <c r="O81" s="15">
        <v>111</v>
      </c>
    </row>
    <row r="82" spans="1:15" s="19" customFormat="1" x14ac:dyDescent="0.25">
      <c r="A82" s="57" t="s">
        <v>355</v>
      </c>
      <c r="B82" s="29"/>
      <c r="C82" s="29"/>
      <c r="D82" s="15"/>
      <c r="E82" s="15"/>
      <c r="F82" s="52"/>
      <c r="G82" s="15"/>
      <c r="H82" s="15"/>
      <c r="I82" s="15"/>
      <c r="J82" s="65"/>
      <c r="K82" s="15"/>
      <c r="L82" s="15"/>
      <c r="M82" s="15">
        <v>21</v>
      </c>
      <c r="N82" s="15">
        <v>77</v>
      </c>
      <c r="O82" s="15">
        <v>103</v>
      </c>
    </row>
    <row r="83" spans="1:15" s="19" customFormat="1" x14ac:dyDescent="0.25">
      <c r="A83" s="57" t="s">
        <v>356</v>
      </c>
      <c r="B83" s="29"/>
      <c r="C83" s="29"/>
      <c r="D83" s="15"/>
      <c r="E83" s="15"/>
      <c r="F83" s="52"/>
      <c r="G83" s="15"/>
      <c r="H83" s="15"/>
      <c r="I83" s="15"/>
      <c r="J83" s="65"/>
      <c r="K83" s="15"/>
      <c r="L83" s="15"/>
      <c r="M83" s="15">
        <v>29</v>
      </c>
      <c r="N83" s="15">
        <v>99</v>
      </c>
      <c r="O83" s="15">
        <v>124</v>
      </c>
    </row>
    <row r="84" spans="1:15" s="19" customFormat="1" x14ac:dyDescent="0.25">
      <c r="A84" s="57" t="s">
        <v>357</v>
      </c>
      <c r="B84" s="29"/>
      <c r="C84" s="29"/>
      <c r="D84" s="15"/>
      <c r="E84" s="15"/>
      <c r="F84" s="52"/>
      <c r="G84" s="15"/>
      <c r="H84" s="15"/>
      <c r="I84" s="15"/>
      <c r="J84" s="65"/>
      <c r="K84" s="15"/>
      <c r="L84" s="15"/>
      <c r="M84" s="15">
        <v>31</v>
      </c>
      <c r="N84" s="15">
        <v>84</v>
      </c>
      <c r="O84" s="15">
        <v>100</v>
      </c>
    </row>
    <row r="85" spans="1:15" s="19" customFormat="1" x14ac:dyDescent="0.25">
      <c r="A85" s="57" t="s">
        <v>358</v>
      </c>
      <c r="B85" s="29"/>
      <c r="C85" s="29"/>
      <c r="D85" s="15"/>
      <c r="E85" s="15"/>
      <c r="F85" s="52"/>
      <c r="G85" s="15"/>
      <c r="H85" s="15"/>
      <c r="I85" s="15"/>
      <c r="J85" s="65"/>
      <c r="K85" s="15"/>
      <c r="L85" s="15"/>
      <c r="M85" s="15">
        <v>25</v>
      </c>
      <c r="N85" s="15">
        <v>83</v>
      </c>
      <c r="O85" s="15">
        <v>103</v>
      </c>
    </row>
    <row r="86" spans="1:15" s="19" customFormat="1" x14ac:dyDescent="0.25">
      <c r="A86" s="17" t="s">
        <v>359</v>
      </c>
      <c r="B86" s="53"/>
      <c r="C86" s="53"/>
      <c r="D86" s="18"/>
      <c r="E86" s="18"/>
      <c r="F86" s="52"/>
      <c r="G86" s="18"/>
      <c r="H86" s="18"/>
      <c r="I86" s="18"/>
      <c r="J86" s="65"/>
      <c r="K86" s="18"/>
      <c r="L86" s="18"/>
      <c r="M86" s="18"/>
      <c r="N86" s="18"/>
      <c r="O86" s="18"/>
    </row>
    <row r="87" spans="1:15" s="19" customFormat="1" x14ac:dyDescent="0.25">
      <c r="A87" s="20" t="s">
        <v>124</v>
      </c>
      <c r="B87" s="29">
        <v>632</v>
      </c>
      <c r="C87" s="29">
        <v>1129</v>
      </c>
      <c r="D87" s="15">
        <v>1728</v>
      </c>
      <c r="E87" s="15">
        <v>2458</v>
      </c>
      <c r="F87" s="52">
        <f>E87-B87</f>
        <v>1826</v>
      </c>
      <c r="G87" s="15">
        <v>3085</v>
      </c>
      <c r="H87" s="15">
        <v>3239</v>
      </c>
      <c r="I87" s="15">
        <v>3486</v>
      </c>
      <c r="J87" s="65">
        <f>I87-B87</f>
        <v>2854</v>
      </c>
      <c r="K87" s="15">
        <v>3799</v>
      </c>
      <c r="L87" s="15">
        <v>3799</v>
      </c>
      <c r="M87" s="15">
        <v>4399</v>
      </c>
      <c r="N87" s="15">
        <v>4713</v>
      </c>
      <c r="O87" s="15">
        <v>5106</v>
      </c>
    </row>
    <row r="88" spans="1:15" s="19" customFormat="1" x14ac:dyDescent="0.25">
      <c r="A88" s="17" t="s">
        <v>360</v>
      </c>
      <c r="B88" s="53"/>
      <c r="C88" s="53"/>
      <c r="D88" s="18"/>
      <c r="E88" s="18"/>
      <c r="F88" s="52"/>
      <c r="G88" s="18"/>
      <c r="H88" s="18"/>
      <c r="I88" s="18"/>
      <c r="J88" s="65"/>
      <c r="K88" s="18"/>
      <c r="L88" s="18"/>
      <c r="M88" s="18"/>
      <c r="N88" s="18"/>
      <c r="O88" s="18"/>
    </row>
    <row r="89" spans="1:15" s="19" customFormat="1" x14ac:dyDescent="0.25">
      <c r="A89" s="20" t="s">
        <v>37</v>
      </c>
      <c r="B89" s="29">
        <v>7313</v>
      </c>
      <c r="C89" s="22">
        <v>7698</v>
      </c>
      <c r="D89" s="14">
        <v>8430</v>
      </c>
      <c r="E89" s="42">
        <v>8524</v>
      </c>
      <c r="F89" s="52">
        <f t="shared" ref="F89:F100" si="5">E89-B89</f>
        <v>1211</v>
      </c>
      <c r="G89" s="14">
        <v>8847</v>
      </c>
      <c r="H89" s="14">
        <v>8848</v>
      </c>
      <c r="I89" s="14">
        <v>9441</v>
      </c>
      <c r="J89" s="65">
        <f t="shared" ref="J89:J100" si="6">I89-B89</f>
        <v>2128</v>
      </c>
      <c r="K89" s="14">
        <v>9682</v>
      </c>
      <c r="L89" s="14">
        <v>9972</v>
      </c>
      <c r="M89" s="14">
        <v>10314</v>
      </c>
      <c r="N89" s="14">
        <v>12330</v>
      </c>
      <c r="O89" s="14">
        <v>13172</v>
      </c>
    </row>
    <row r="90" spans="1:15" s="19" customFormat="1" ht="15.75" x14ac:dyDescent="0.25">
      <c r="A90" s="27" t="s">
        <v>126</v>
      </c>
      <c r="B90" s="29">
        <v>468</v>
      </c>
      <c r="C90" s="22">
        <v>524</v>
      </c>
      <c r="D90" s="14">
        <v>524</v>
      </c>
      <c r="E90" s="14">
        <v>524</v>
      </c>
      <c r="F90" s="52">
        <f t="shared" si="5"/>
        <v>56</v>
      </c>
      <c r="G90" s="14">
        <v>576</v>
      </c>
      <c r="H90" s="14">
        <v>576</v>
      </c>
      <c r="I90" s="14">
        <v>626</v>
      </c>
      <c r="J90" s="65">
        <f t="shared" si="6"/>
        <v>158</v>
      </c>
      <c r="K90" s="14">
        <v>637</v>
      </c>
      <c r="L90" s="14">
        <v>649</v>
      </c>
      <c r="M90" s="58">
        <v>648</v>
      </c>
      <c r="N90" s="14">
        <v>657</v>
      </c>
      <c r="O90" s="14">
        <v>842</v>
      </c>
    </row>
    <row r="91" spans="1:15" s="19" customFormat="1" ht="15.75" x14ac:dyDescent="0.25">
      <c r="A91" s="27" t="s">
        <v>127</v>
      </c>
      <c r="B91" s="29">
        <v>480</v>
      </c>
      <c r="C91" s="22">
        <v>557</v>
      </c>
      <c r="D91" s="14">
        <v>560</v>
      </c>
      <c r="E91" s="14">
        <v>560</v>
      </c>
      <c r="F91" s="52">
        <f t="shared" si="5"/>
        <v>80</v>
      </c>
      <c r="G91" s="14">
        <v>614</v>
      </c>
      <c r="H91" s="14">
        <v>614</v>
      </c>
      <c r="I91" s="14">
        <v>676</v>
      </c>
      <c r="J91" s="65">
        <f t="shared" si="6"/>
        <v>196</v>
      </c>
      <c r="K91" s="14">
        <v>687</v>
      </c>
      <c r="L91" s="14">
        <v>699</v>
      </c>
      <c r="M91" s="14">
        <v>699</v>
      </c>
      <c r="N91" s="14">
        <v>722</v>
      </c>
      <c r="O91" s="14">
        <v>865</v>
      </c>
    </row>
    <row r="92" spans="1:15" s="19" customFormat="1" ht="15.75" x14ac:dyDescent="0.25">
      <c r="A92" s="27" t="s">
        <v>128</v>
      </c>
      <c r="B92" s="29">
        <v>446</v>
      </c>
      <c r="C92" s="22">
        <v>499</v>
      </c>
      <c r="D92" s="14">
        <v>500</v>
      </c>
      <c r="E92" s="14">
        <v>500</v>
      </c>
      <c r="F92" s="52">
        <f t="shared" si="5"/>
        <v>54</v>
      </c>
      <c r="G92" s="14">
        <v>568</v>
      </c>
      <c r="H92" s="14">
        <v>568</v>
      </c>
      <c r="I92" s="14">
        <v>644</v>
      </c>
      <c r="J92" s="65">
        <f t="shared" si="6"/>
        <v>198</v>
      </c>
      <c r="K92" s="14">
        <v>657</v>
      </c>
      <c r="L92" s="14">
        <v>671</v>
      </c>
      <c r="M92" s="14">
        <v>671</v>
      </c>
      <c r="N92" s="14">
        <v>687</v>
      </c>
      <c r="O92" s="14">
        <v>806</v>
      </c>
    </row>
    <row r="93" spans="1:15" s="19" customFormat="1" ht="15.75" x14ac:dyDescent="0.25">
      <c r="A93" s="27" t="s">
        <v>129</v>
      </c>
      <c r="B93" s="29">
        <v>867</v>
      </c>
      <c r="C93" s="22">
        <v>1081</v>
      </c>
      <c r="D93" s="14">
        <v>1087</v>
      </c>
      <c r="E93" s="14">
        <v>1087</v>
      </c>
      <c r="F93" s="52">
        <f t="shared" si="5"/>
        <v>220</v>
      </c>
      <c r="G93" s="14">
        <v>1168</v>
      </c>
      <c r="H93" s="14">
        <v>1168</v>
      </c>
      <c r="I93" s="14">
        <v>1275</v>
      </c>
      <c r="J93" s="65">
        <f t="shared" si="6"/>
        <v>408</v>
      </c>
      <c r="K93" s="14">
        <v>1296</v>
      </c>
      <c r="L93" s="14">
        <v>1313</v>
      </c>
      <c r="M93" s="58">
        <v>1312</v>
      </c>
      <c r="N93" s="14">
        <v>1339</v>
      </c>
      <c r="O93" s="14">
        <v>1563</v>
      </c>
    </row>
    <row r="94" spans="1:15" s="19" customFormat="1" ht="15.75" x14ac:dyDescent="0.25">
      <c r="A94" s="27" t="s">
        <v>130</v>
      </c>
      <c r="B94" s="29">
        <v>574</v>
      </c>
      <c r="C94" s="22">
        <v>616</v>
      </c>
      <c r="D94" s="14">
        <v>620</v>
      </c>
      <c r="E94" s="14">
        <v>620</v>
      </c>
      <c r="F94" s="52">
        <f t="shared" si="5"/>
        <v>46</v>
      </c>
      <c r="G94" s="14">
        <v>697</v>
      </c>
      <c r="H94" s="14">
        <v>697</v>
      </c>
      <c r="I94" s="14">
        <v>783</v>
      </c>
      <c r="J94" s="65">
        <f t="shared" si="6"/>
        <v>209</v>
      </c>
      <c r="K94" s="14">
        <v>803</v>
      </c>
      <c r="L94" s="14">
        <v>818</v>
      </c>
      <c r="M94" s="58">
        <v>817</v>
      </c>
      <c r="N94" s="14">
        <v>855</v>
      </c>
      <c r="O94" s="14">
        <v>1034</v>
      </c>
    </row>
    <row r="95" spans="1:15" s="19" customFormat="1" ht="15.75" x14ac:dyDescent="0.25">
      <c r="A95" s="27" t="s">
        <v>131</v>
      </c>
      <c r="B95" s="29">
        <v>593</v>
      </c>
      <c r="C95" s="22">
        <v>712</v>
      </c>
      <c r="D95" s="14">
        <v>714</v>
      </c>
      <c r="E95" s="14">
        <v>714</v>
      </c>
      <c r="F95" s="52">
        <f t="shared" si="5"/>
        <v>121</v>
      </c>
      <c r="G95" s="14">
        <v>787</v>
      </c>
      <c r="H95" s="14">
        <v>787</v>
      </c>
      <c r="I95" s="14">
        <v>864</v>
      </c>
      <c r="J95" s="65">
        <f t="shared" si="6"/>
        <v>271</v>
      </c>
      <c r="K95" s="14">
        <v>882</v>
      </c>
      <c r="L95" s="14">
        <v>898</v>
      </c>
      <c r="M95" s="14">
        <v>900</v>
      </c>
      <c r="N95" s="14">
        <v>937</v>
      </c>
      <c r="O95" s="14">
        <v>1081</v>
      </c>
    </row>
    <row r="96" spans="1:15" s="19" customFormat="1" ht="15.75" x14ac:dyDescent="0.25">
      <c r="A96" s="27" t="s">
        <v>132</v>
      </c>
      <c r="B96" s="29">
        <v>582</v>
      </c>
      <c r="C96" s="22">
        <v>627</v>
      </c>
      <c r="D96" s="14">
        <v>632</v>
      </c>
      <c r="E96" s="14">
        <v>632</v>
      </c>
      <c r="F96" s="52">
        <f t="shared" si="5"/>
        <v>50</v>
      </c>
      <c r="G96" s="14">
        <v>708</v>
      </c>
      <c r="H96" s="14">
        <v>708</v>
      </c>
      <c r="I96" s="14">
        <v>802</v>
      </c>
      <c r="J96" s="65">
        <f t="shared" si="6"/>
        <v>220</v>
      </c>
      <c r="K96" s="14">
        <v>817</v>
      </c>
      <c r="L96" s="14">
        <v>834</v>
      </c>
      <c r="M96" s="14">
        <v>834</v>
      </c>
      <c r="N96" s="14">
        <v>863</v>
      </c>
      <c r="O96" s="14">
        <v>1048</v>
      </c>
    </row>
    <row r="97" spans="1:15" s="19" customFormat="1" ht="15.75" x14ac:dyDescent="0.25">
      <c r="A97" s="27" t="s">
        <v>133</v>
      </c>
      <c r="B97" s="29">
        <v>469</v>
      </c>
      <c r="C97" s="22">
        <v>566</v>
      </c>
      <c r="D97" s="14">
        <v>568</v>
      </c>
      <c r="E97" s="14">
        <v>568</v>
      </c>
      <c r="F97" s="52">
        <f t="shared" si="5"/>
        <v>99</v>
      </c>
      <c r="G97" s="14">
        <v>623</v>
      </c>
      <c r="H97" s="14">
        <v>623</v>
      </c>
      <c r="I97" s="14">
        <v>687</v>
      </c>
      <c r="J97" s="65">
        <f t="shared" si="6"/>
        <v>218</v>
      </c>
      <c r="K97" s="14">
        <v>701</v>
      </c>
      <c r="L97" s="14">
        <v>712</v>
      </c>
      <c r="M97" s="14">
        <v>712</v>
      </c>
      <c r="N97" s="14">
        <v>738</v>
      </c>
      <c r="O97" s="14">
        <v>855</v>
      </c>
    </row>
    <row r="98" spans="1:15" s="19" customFormat="1" ht="15.75" x14ac:dyDescent="0.25">
      <c r="A98" s="27" t="s">
        <v>134</v>
      </c>
      <c r="B98" s="29">
        <v>252</v>
      </c>
      <c r="C98" s="22">
        <v>267</v>
      </c>
      <c r="D98" s="14">
        <v>268</v>
      </c>
      <c r="E98" s="14">
        <v>268</v>
      </c>
      <c r="F98" s="52">
        <f t="shared" si="5"/>
        <v>16</v>
      </c>
      <c r="G98" s="14">
        <v>302</v>
      </c>
      <c r="H98" s="14">
        <v>302</v>
      </c>
      <c r="I98" s="14">
        <v>329</v>
      </c>
      <c r="J98" s="65">
        <f t="shared" si="6"/>
        <v>77</v>
      </c>
      <c r="K98" s="14">
        <v>331</v>
      </c>
      <c r="L98" s="14">
        <v>338</v>
      </c>
      <c r="M98" s="14">
        <v>338</v>
      </c>
      <c r="N98" s="14">
        <v>341</v>
      </c>
      <c r="O98" s="14">
        <v>454</v>
      </c>
    </row>
    <row r="99" spans="1:15" s="19" customFormat="1" ht="15.75" x14ac:dyDescent="0.25">
      <c r="A99" s="27" t="s">
        <v>135</v>
      </c>
      <c r="B99" s="29">
        <v>461</v>
      </c>
      <c r="C99" s="22">
        <v>501</v>
      </c>
      <c r="D99" s="14">
        <v>505</v>
      </c>
      <c r="E99" s="14">
        <v>505</v>
      </c>
      <c r="F99" s="52">
        <f t="shared" si="5"/>
        <v>44</v>
      </c>
      <c r="G99" s="14">
        <v>556</v>
      </c>
      <c r="H99" s="14">
        <v>556</v>
      </c>
      <c r="I99" s="14">
        <v>616</v>
      </c>
      <c r="J99" s="65">
        <f t="shared" si="6"/>
        <v>155</v>
      </c>
      <c r="K99" s="14">
        <v>627</v>
      </c>
      <c r="L99" s="14">
        <v>638</v>
      </c>
      <c r="M99" s="14">
        <v>638</v>
      </c>
      <c r="N99" s="14">
        <v>660</v>
      </c>
      <c r="O99" s="14">
        <v>831</v>
      </c>
    </row>
    <row r="100" spans="1:15" s="23" customFormat="1" ht="15.75" x14ac:dyDescent="0.25">
      <c r="A100" s="27" t="s">
        <v>136</v>
      </c>
      <c r="B100" s="29">
        <v>411</v>
      </c>
      <c r="C100" s="22">
        <v>469</v>
      </c>
      <c r="D100" s="14">
        <v>470</v>
      </c>
      <c r="E100" s="14">
        <v>470</v>
      </c>
      <c r="F100" s="52">
        <f t="shared" si="5"/>
        <v>59</v>
      </c>
      <c r="G100" s="14">
        <v>527</v>
      </c>
      <c r="H100" s="14">
        <v>527</v>
      </c>
      <c r="I100" s="14">
        <v>590</v>
      </c>
      <c r="J100" s="65">
        <f t="shared" si="6"/>
        <v>179</v>
      </c>
      <c r="K100" s="14">
        <v>599</v>
      </c>
      <c r="L100" s="14">
        <v>611</v>
      </c>
      <c r="M100" s="14">
        <v>611</v>
      </c>
      <c r="N100" s="14">
        <v>622</v>
      </c>
      <c r="O100" s="14">
        <v>740</v>
      </c>
    </row>
    <row r="101" spans="1:15" s="23" customFormat="1" x14ac:dyDescent="0.25">
      <c r="A101" s="17" t="s">
        <v>361</v>
      </c>
      <c r="B101" s="53"/>
      <c r="C101" s="53"/>
      <c r="D101" s="18"/>
      <c r="E101" s="18"/>
      <c r="F101" s="52"/>
      <c r="G101" s="18"/>
      <c r="H101" s="18"/>
      <c r="I101" s="18"/>
      <c r="J101" s="65"/>
      <c r="K101" s="18"/>
      <c r="L101" s="18"/>
      <c r="M101" s="18"/>
      <c r="N101" s="18"/>
      <c r="O101" s="18"/>
    </row>
    <row r="102" spans="1:15" s="23" customFormat="1" x14ac:dyDescent="0.25">
      <c r="A102" s="28" t="s">
        <v>38</v>
      </c>
      <c r="B102" s="29">
        <v>2038</v>
      </c>
      <c r="C102" s="22">
        <v>2252</v>
      </c>
      <c r="D102" s="14">
        <v>2318</v>
      </c>
      <c r="E102" s="14">
        <v>2562</v>
      </c>
      <c r="F102" s="52">
        <f>E102-B102</f>
        <v>524</v>
      </c>
      <c r="G102" s="14">
        <v>2792</v>
      </c>
      <c r="H102" s="14">
        <v>2902</v>
      </c>
      <c r="I102" s="14">
        <v>3135</v>
      </c>
      <c r="J102" s="65">
        <f>I102-B102</f>
        <v>1097</v>
      </c>
      <c r="K102" s="14">
        <v>3402</v>
      </c>
      <c r="L102" s="14">
        <v>3485</v>
      </c>
      <c r="M102" s="14">
        <v>3526</v>
      </c>
      <c r="N102" s="14">
        <v>3656</v>
      </c>
      <c r="O102" s="14">
        <v>3755</v>
      </c>
    </row>
    <row r="103" spans="1:15" s="23" customFormat="1" x14ac:dyDescent="0.25">
      <c r="A103" s="17" t="s">
        <v>362</v>
      </c>
      <c r="B103" s="53"/>
      <c r="C103" s="53"/>
      <c r="D103" s="18"/>
      <c r="E103" s="18"/>
      <c r="F103" s="52"/>
      <c r="G103" s="18"/>
      <c r="H103" s="18"/>
      <c r="I103" s="18"/>
      <c r="J103" s="65"/>
      <c r="K103" s="18"/>
      <c r="L103" s="18"/>
      <c r="M103" s="18"/>
      <c r="N103" s="18"/>
      <c r="O103" s="18"/>
    </row>
    <row r="104" spans="1:15" s="23" customFormat="1" x14ac:dyDescent="0.25">
      <c r="A104" s="20" t="s">
        <v>39</v>
      </c>
      <c r="B104" s="29">
        <v>2983</v>
      </c>
      <c r="C104" s="22">
        <v>3032</v>
      </c>
      <c r="D104" s="14">
        <v>3164</v>
      </c>
      <c r="E104" s="14">
        <v>3164</v>
      </c>
      <c r="F104" s="52">
        <f t="shared" ref="F104:F116" si="7">E104-B104</f>
        <v>181</v>
      </c>
      <c r="G104" s="14">
        <v>3454</v>
      </c>
      <c r="H104" s="14">
        <v>3519</v>
      </c>
      <c r="I104" s="14">
        <v>3745</v>
      </c>
      <c r="J104" s="65">
        <f t="shared" ref="J104:J116" si="8">I104-B104</f>
        <v>762</v>
      </c>
      <c r="K104" s="14">
        <v>3888</v>
      </c>
      <c r="L104" s="14">
        <v>4210</v>
      </c>
      <c r="M104" s="14">
        <v>4306</v>
      </c>
      <c r="N104" s="14">
        <v>4527</v>
      </c>
      <c r="O104" s="14">
        <v>4892</v>
      </c>
    </row>
    <row r="105" spans="1:15" s="23" customFormat="1" x14ac:dyDescent="0.25">
      <c r="A105" s="21" t="s">
        <v>139</v>
      </c>
      <c r="B105" s="29">
        <v>50</v>
      </c>
      <c r="C105" s="22">
        <v>50</v>
      </c>
      <c r="D105" s="22">
        <v>50</v>
      </c>
      <c r="E105" s="22">
        <v>50</v>
      </c>
      <c r="F105" s="52">
        <f t="shared" si="7"/>
        <v>0</v>
      </c>
      <c r="G105" s="22">
        <v>50</v>
      </c>
      <c r="H105" s="22">
        <v>50</v>
      </c>
      <c r="I105" s="22">
        <v>50</v>
      </c>
      <c r="J105" s="65">
        <f t="shared" si="8"/>
        <v>0</v>
      </c>
      <c r="K105" s="22">
        <v>57</v>
      </c>
      <c r="L105" s="22">
        <v>61</v>
      </c>
      <c r="M105" s="22">
        <v>110</v>
      </c>
      <c r="N105" s="22">
        <v>110</v>
      </c>
      <c r="O105" s="22">
        <v>110</v>
      </c>
    </row>
    <row r="106" spans="1:15" s="23" customFormat="1" x14ac:dyDescent="0.25">
      <c r="A106" s="21" t="s">
        <v>140</v>
      </c>
      <c r="B106" s="29">
        <v>5</v>
      </c>
      <c r="C106" s="22">
        <v>5</v>
      </c>
      <c r="D106" s="22">
        <v>5</v>
      </c>
      <c r="E106" s="22">
        <v>5</v>
      </c>
      <c r="F106" s="52">
        <f t="shared" si="7"/>
        <v>0</v>
      </c>
      <c r="G106" s="22">
        <v>5</v>
      </c>
      <c r="H106" s="22">
        <v>20</v>
      </c>
      <c r="I106" s="22">
        <v>20</v>
      </c>
      <c r="J106" s="65">
        <f t="shared" si="8"/>
        <v>15</v>
      </c>
      <c r="K106" s="22">
        <v>20</v>
      </c>
      <c r="L106" s="22">
        <v>20</v>
      </c>
      <c r="M106" s="22">
        <v>20</v>
      </c>
      <c r="N106" s="22">
        <v>20</v>
      </c>
      <c r="O106" s="22">
        <v>30</v>
      </c>
    </row>
    <row r="107" spans="1:15" s="23" customFormat="1" x14ac:dyDescent="0.25">
      <c r="A107" s="21" t="s">
        <v>141</v>
      </c>
      <c r="B107" s="29">
        <v>140</v>
      </c>
      <c r="C107" s="22">
        <v>140</v>
      </c>
      <c r="D107" s="22">
        <v>140</v>
      </c>
      <c r="E107" s="22">
        <v>140</v>
      </c>
      <c r="F107" s="52">
        <f t="shared" si="7"/>
        <v>0</v>
      </c>
      <c r="G107" s="22">
        <v>140</v>
      </c>
      <c r="H107" s="22">
        <v>140</v>
      </c>
      <c r="I107" s="22">
        <v>140</v>
      </c>
      <c r="J107" s="65">
        <f t="shared" si="8"/>
        <v>0</v>
      </c>
      <c r="K107" s="22">
        <v>140</v>
      </c>
      <c r="L107" s="22">
        <v>140</v>
      </c>
      <c r="M107" s="22">
        <v>140</v>
      </c>
      <c r="N107" s="22">
        <v>158</v>
      </c>
      <c r="O107" s="22">
        <v>192</v>
      </c>
    </row>
    <row r="108" spans="1:15" s="23" customFormat="1" x14ac:dyDescent="0.25">
      <c r="A108" s="21" t="s">
        <v>142</v>
      </c>
      <c r="B108" s="29">
        <v>45</v>
      </c>
      <c r="C108" s="22">
        <v>74</v>
      </c>
      <c r="D108" s="22">
        <v>227</v>
      </c>
      <c r="E108" s="22">
        <v>338</v>
      </c>
      <c r="F108" s="52">
        <f t="shared" si="7"/>
        <v>293</v>
      </c>
      <c r="G108" s="22">
        <v>583</v>
      </c>
      <c r="H108" s="22">
        <v>619</v>
      </c>
      <c r="I108" s="22">
        <v>642</v>
      </c>
      <c r="J108" s="65">
        <f t="shared" si="8"/>
        <v>597</v>
      </c>
      <c r="K108" s="22">
        <v>642</v>
      </c>
      <c r="L108" s="22">
        <v>683</v>
      </c>
      <c r="M108" s="22">
        <v>683</v>
      </c>
      <c r="N108" s="22">
        <v>685</v>
      </c>
      <c r="O108" s="22">
        <v>685</v>
      </c>
    </row>
    <row r="109" spans="1:15" s="23" customFormat="1" x14ac:dyDescent="0.25">
      <c r="A109" s="21" t="s">
        <v>143</v>
      </c>
      <c r="B109" s="29">
        <v>36</v>
      </c>
      <c r="C109" s="22">
        <v>36</v>
      </c>
      <c r="D109" s="22">
        <v>36</v>
      </c>
      <c r="E109" s="22">
        <v>36</v>
      </c>
      <c r="F109" s="52">
        <f t="shared" si="7"/>
        <v>0</v>
      </c>
      <c r="G109" s="22">
        <v>36</v>
      </c>
      <c r="H109" s="22">
        <v>36</v>
      </c>
      <c r="I109" s="22">
        <v>36</v>
      </c>
      <c r="J109" s="65">
        <f t="shared" si="8"/>
        <v>0</v>
      </c>
      <c r="K109" s="22">
        <v>36</v>
      </c>
      <c r="L109" s="22">
        <v>36</v>
      </c>
      <c r="M109" s="22">
        <v>36</v>
      </c>
      <c r="N109" s="22">
        <v>36</v>
      </c>
      <c r="O109" s="22">
        <v>74</v>
      </c>
    </row>
    <row r="110" spans="1:15" s="23" customFormat="1" x14ac:dyDescent="0.25">
      <c r="A110" s="21" t="s">
        <v>144</v>
      </c>
      <c r="B110" s="29">
        <v>32</v>
      </c>
      <c r="C110" s="22">
        <v>32</v>
      </c>
      <c r="D110" s="22">
        <v>32</v>
      </c>
      <c r="E110" s="22">
        <v>32</v>
      </c>
      <c r="F110" s="52">
        <f t="shared" si="7"/>
        <v>0</v>
      </c>
      <c r="G110" s="22">
        <v>32</v>
      </c>
      <c r="H110" s="22">
        <v>32</v>
      </c>
      <c r="I110" s="22">
        <v>32</v>
      </c>
      <c r="J110" s="65">
        <f t="shared" si="8"/>
        <v>0</v>
      </c>
      <c r="K110" s="22">
        <v>32</v>
      </c>
      <c r="L110" s="22">
        <v>32</v>
      </c>
      <c r="M110" s="22">
        <v>32</v>
      </c>
      <c r="N110" s="22">
        <v>32</v>
      </c>
      <c r="O110" s="22">
        <v>77</v>
      </c>
    </row>
    <row r="111" spans="1:15" s="23" customFormat="1" x14ac:dyDescent="0.25">
      <c r="A111" s="21" t="s">
        <v>145</v>
      </c>
      <c r="B111" s="29">
        <v>65</v>
      </c>
      <c r="C111" s="22">
        <v>65</v>
      </c>
      <c r="D111" s="22">
        <v>65</v>
      </c>
      <c r="E111" s="22">
        <v>65</v>
      </c>
      <c r="F111" s="52">
        <f t="shared" si="7"/>
        <v>0</v>
      </c>
      <c r="G111" s="22">
        <v>65</v>
      </c>
      <c r="H111" s="22">
        <v>65</v>
      </c>
      <c r="I111" s="22">
        <v>65</v>
      </c>
      <c r="J111" s="65">
        <f t="shared" si="8"/>
        <v>0</v>
      </c>
      <c r="K111" s="22">
        <v>65</v>
      </c>
      <c r="L111" s="22">
        <v>68</v>
      </c>
      <c r="M111" s="22">
        <v>68</v>
      </c>
      <c r="N111" s="22">
        <v>68</v>
      </c>
      <c r="O111" s="22">
        <v>99</v>
      </c>
    </row>
    <row r="112" spans="1:15" s="19" customFormat="1" x14ac:dyDescent="0.25">
      <c r="A112" s="21" t="s">
        <v>146</v>
      </c>
      <c r="B112" s="29">
        <v>7</v>
      </c>
      <c r="C112" s="22">
        <v>32</v>
      </c>
      <c r="D112" s="22">
        <v>32</v>
      </c>
      <c r="E112" s="22">
        <v>32</v>
      </c>
      <c r="F112" s="52">
        <f t="shared" si="7"/>
        <v>25</v>
      </c>
      <c r="G112" s="22">
        <v>32</v>
      </c>
      <c r="H112" s="22">
        <v>32</v>
      </c>
      <c r="I112" s="22">
        <v>32</v>
      </c>
      <c r="J112" s="65">
        <f t="shared" si="8"/>
        <v>25</v>
      </c>
      <c r="K112" s="22">
        <v>32</v>
      </c>
      <c r="L112" s="22">
        <v>32</v>
      </c>
      <c r="M112" s="22">
        <v>32</v>
      </c>
      <c r="N112" s="22">
        <v>32</v>
      </c>
      <c r="O112" s="22">
        <v>32</v>
      </c>
    </row>
    <row r="113" spans="1:15" s="19" customFormat="1" x14ac:dyDescent="0.25">
      <c r="A113" s="21" t="s">
        <v>363</v>
      </c>
      <c r="B113" s="29">
        <v>28</v>
      </c>
      <c r="C113" s="22">
        <v>28</v>
      </c>
      <c r="D113" s="22">
        <v>28</v>
      </c>
      <c r="E113" s="22">
        <v>28</v>
      </c>
      <c r="F113" s="52">
        <f t="shared" si="7"/>
        <v>0</v>
      </c>
      <c r="G113" s="22">
        <v>28</v>
      </c>
      <c r="H113" s="22">
        <v>28</v>
      </c>
      <c r="I113" s="22">
        <v>61</v>
      </c>
      <c r="J113" s="65">
        <f t="shared" si="8"/>
        <v>33</v>
      </c>
      <c r="K113" s="22">
        <v>61</v>
      </c>
      <c r="L113" s="22">
        <v>61</v>
      </c>
      <c r="M113" s="22">
        <v>61</v>
      </c>
      <c r="N113" s="22">
        <v>61</v>
      </c>
      <c r="O113" s="22">
        <v>61</v>
      </c>
    </row>
    <row r="114" spans="1:15" s="19" customFormat="1" x14ac:dyDescent="0.25">
      <c r="A114" s="21" t="s">
        <v>148</v>
      </c>
      <c r="B114" s="29">
        <v>15</v>
      </c>
      <c r="C114" s="22">
        <v>15</v>
      </c>
      <c r="D114" s="22">
        <v>15</v>
      </c>
      <c r="E114" s="22">
        <v>15</v>
      </c>
      <c r="F114" s="52">
        <f t="shared" si="7"/>
        <v>0</v>
      </c>
      <c r="G114" s="22">
        <v>15</v>
      </c>
      <c r="H114" s="22">
        <v>15</v>
      </c>
      <c r="I114" s="22">
        <v>15</v>
      </c>
      <c r="J114" s="65">
        <f t="shared" si="8"/>
        <v>0</v>
      </c>
      <c r="K114" s="22">
        <v>15</v>
      </c>
      <c r="L114" s="22">
        <v>15</v>
      </c>
      <c r="M114" s="22">
        <v>36</v>
      </c>
      <c r="N114" s="22">
        <v>36</v>
      </c>
      <c r="O114" s="22">
        <v>36</v>
      </c>
    </row>
    <row r="115" spans="1:15" s="19" customFormat="1" x14ac:dyDescent="0.25">
      <c r="A115" s="21" t="s">
        <v>364</v>
      </c>
      <c r="B115" s="29">
        <v>100</v>
      </c>
      <c r="C115" s="22">
        <v>100</v>
      </c>
      <c r="D115" s="22">
        <v>100</v>
      </c>
      <c r="E115" s="22">
        <v>100</v>
      </c>
      <c r="F115" s="52">
        <f t="shared" si="7"/>
        <v>0</v>
      </c>
      <c r="G115" s="22">
        <v>100</v>
      </c>
      <c r="H115" s="54">
        <v>99</v>
      </c>
      <c r="I115" s="22">
        <v>99</v>
      </c>
      <c r="J115" s="65">
        <f t="shared" si="8"/>
        <v>-1</v>
      </c>
      <c r="K115" s="22">
        <v>163</v>
      </c>
      <c r="L115" s="22">
        <v>163</v>
      </c>
      <c r="M115" s="22">
        <v>163</v>
      </c>
      <c r="N115" s="22">
        <v>163</v>
      </c>
      <c r="O115" s="22">
        <v>210</v>
      </c>
    </row>
    <row r="116" spans="1:15" s="19" customFormat="1" x14ac:dyDescent="0.25">
      <c r="A116" s="21" t="s">
        <v>150</v>
      </c>
      <c r="B116" s="29">
        <v>68</v>
      </c>
      <c r="C116" s="22">
        <v>68</v>
      </c>
      <c r="D116" s="22">
        <v>68</v>
      </c>
      <c r="E116" s="22">
        <v>68</v>
      </c>
      <c r="F116" s="52">
        <f t="shared" si="7"/>
        <v>0</v>
      </c>
      <c r="G116" s="22">
        <v>68</v>
      </c>
      <c r="H116" s="22">
        <v>68</v>
      </c>
      <c r="I116" s="22">
        <v>68</v>
      </c>
      <c r="J116" s="65">
        <f t="shared" si="8"/>
        <v>0</v>
      </c>
      <c r="K116" s="22">
        <v>68</v>
      </c>
      <c r="L116" s="22">
        <v>68</v>
      </c>
      <c r="M116" s="22">
        <v>68</v>
      </c>
      <c r="N116" s="22">
        <v>68</v>
      </c>
      <c r="O116" s="22">
        <v>68</v>
      </c>
    </row>
    <row r="117" spans="1:15" s="19" customFormat="1" x14ac:dyDescent="0.25">
      <c r="A117" s="17" t="s">
        <v>365</v>
      </c>
      <c r="B117" s="53"/>
      <c r="C117" s="53"/>
      <c r="D117" s="18"/>
      <c r="E117" s="18"/>
      <c r="F117" s="52"/>
      <c r="G117" s="18"/>
      <c r="H117" s="18"/>
      <c r="I117" s="18"/>
      <c r="J117" s="65"/>
      <c r="K117" s="18"/>
      <c r="L117" s="18"/>
      <c r="M117" s="18"/>
      <c r="N117" s="18"/>
      <c r="O117" s="18"/>
    </row>
    <row r="118" spans="1:15" s="19" customFormat="1" x14ac:dyDescent="0.25">
      <c r="A118" s="20" t="s">
        <v>152</v>
      </c>
      <c r="B118" s="29">
        <v>1670</v>
      </c>
      <c r="C118" s="22">
        <v>1670</v>
      </c>
      <c r="D118" s="14">
        <v>1670</v>
      </c>
      <c r="E118" s="14">
        <v>1690</v>
      </c>
      <c r="F118" s="52">
        <f>E118-B118</f>
        <v>20</v>
      </c>
      <c r="G118" s="14">
        <v>1690</v>
      </c>
      <c r="H118" s="14">
        <v>1690</v>
      </c>
      <c r="I118" s="14">
        <v>1706</v>
      </c>
      <c r="J118" s="65">
        <f>I118-B118</f>
        <v>36</v>
      </c>
      <c r="K118" s="15">
        <v>1707</v>
      </c>
      <c r="L118" s="14">
        <v>1707</v>
      </c>
      <c r="M118" s="14">
        <v>1782</v>
      </c>
      <c r="N118" s="14">
        <v>1782</v>
      </c>
      <c r="O118" s="14">
        <v>1782</v>
      </c>
    </row>
    <row r="119" spans="1:15" s="19" customFormat="1" x14ac:dyDescent="0.25">
      <c r="A119" s="17" t="s">
        <v>366</v>
      </c>
      <c r="B119" s="53"/>
      <c r="C119" s="53"/>
      <c r="D119" s="18"/>
      <c r="E119" s="18"/>
      <c r="F119" s="52"/>
      <c r="G119" s="18"/>
      <c r="H119" s="18"/>
      <c r="I119" s="18"/>
      <c r="J119" s="65"/>
      <c r="K119" s="18"/>
      <c r="L119" s="18"/>
      <c r="M119" s="18"/>
      <c r="N119" s="18"/>
      <c r="O119" s="18"/>
    </row>
    <row r="120" spans="1:15" s="19" customFormat="1" x14ac:dyDescent="0.25">
      <c r="A120" s="20" t="s">
        <v>41</v>
      </c>
      <c r="B120" s="29">
        <v>3482</v>
      </c>
      <c r="C120" s="22">
        <v>3556</v>
      </c>
      <c r="D120" s="14">
        <v>3586</v>
      </c>
      <c r="E120" s="14">
        <v>3683</v>
      </c>
      <c r="F120" s="52">
        <f t="shared" ref="F120:F127" si="9">E120-B120</f>
        <v>201</v>
      </c>
      <c r="G120" s="58">
        <v>3682</v>
      </c>
      <c r="H120" s="14">
        <v>3682</v>
      </c>
      <c r="I120" s="14">
        <v>3682</v>
      </c>
      <c r="J120" s="65">
        <f t="shared" ref="J120:J127" si="10">I120-B120</f>
        <v>200</v>
      </c>
      <c r="K120" s="18">
        <v>3681</v>
      </c>
      <c r="L120" s="15">
        <v>3681</v>
      </c>
      <c r="M120" s="15">
        <v>4040</v>
      </c>
      <c r="N120" s="15">
        <v>5909</v>
      </c>
      <c r="O120" s="15">
        <v>6032</v>
      </c>
    </row>
    <row r="121" spans="1:15" s="19" customFormat="1" x14ac:dyDescent="0.25">
      <c r="A121" s="21" t="s">
        <v>367</v>
      </c>
      <c r="B121" s="29">
        <v>62</v>
      </c>
      <c r="C121" s="29">
        <v>62</v>
      </c>
      <c r="D121" s="15">
        <v>62</v>
      </c>
      <c r="E121" s="15">
        <v>62</v>
      </c>
      <c r="F121" s="52">
        <f t="shared" si="9"/>
        <v>0</v>
      </c>
      <c r="G121" s="15">
        <v>62</v>
      </c>
      <c r="H121" s="15">
        <v>62</v>
      </c>
      <c r="I121" s="15">
        <v>62</v>
      </c>
      <c r="J121" s="65">
        <f t="shared" si="10"/>
        <v>0</v>
      </c>
      <c r="K121" s="15">
        <v>62</v>
      </c>
      <c r="L121" s="15">
        <v>62</v>
      </c>
      <c r="M121" s="15">
        <v>67</v>
      </c>
      <c r="N121" s="15">
        <v>404</v>
      </c>
      <c r="O121" s="15">
        <v>404</v>
      </c>
    </row>
    <row r="122" spans="1:15" s="23" customFormat="1" x14ac:dyDescent="0.25">
      <c r="A122" s="21" t="s">
        <v>368</v>
      </c>
      <c r="B122" s="29"/>
      <c r="C122" s="29"/>
      <c r="D122" s="15"/>
      <c r="E122" s="15"/>
      <c r="F122" s="52">
        <f t="shared" si="9"/>
        <v>0</v>
      </c>
      <c r="G122" s="15"/>
      <c r="H122" s="15"/>
      <c r="I122" s="15"/>
      <c r="J122" s="65">
        <f t="shared" si="10"/>
        <v>0</v>
      </c>
      <c r="K122" s="15"/>
      <c r="L122" s="15"/>
      <c r="M122" s="15">
        <v>3</v>
      </c>
      <c r="N122" s="15">
        <v>412</v>
      </c>
      <c r="O122" s="43">
        <v>411</v>
      </c>
    </row>
    <row r="123" spans="1:15" s="19" customFormat="1" x14ac:dyDescent="0.25">
      <c r="A123" s="21" t="s">
        <v>369</v>
      </c>
      <c r="B123" s="29"/>
      <c r="C123" s="29"/>
      <c r="D123" s="15">
        <v>24</v>
      </c>
      <c r="E123" s="15">
        <v>24</v>
      </c>
      <c r="F123" s="52">
        <f t="shared" si="9"/>
        <v>24</v>
      </c>
      <c r="G123" s="15">
        <v>24</v>
      </c>
      <c r="H123" s="15">
        <v>24</v>
      </c>
      <c r="I123" s="15">
        <v>24</v>
      </c>
      <c r="J123" s="65">
        <f t="shared" si="10"/>
        <v>24</v>
      </c>
      <c r="K123" s="15">
        <v>24</v>
      </c>
      <c r="L123" s="15">
        <v>24</v>
      </c>
      <c r="M123" s="15">
        <v>24</v>
      </c>
      <c r="N123" s="15">
        <v>261</v>
      </c>
      <c r="O123" s="15">
        <v>366</v>
      </c>
    </row>
    <row r="124" spans="1:15" s="19" customFormat="1" x14ac:dyDescent="0.25">
      <c r="A124" s="21" t="s">
        <v>370</v>
      </c>
      <c r="B124" s="29">
        <v>7</v>
      </c>
      <c r="C124" s="29">
        <v>106</v>
      </c>
      <c r="D124" s="15">
        <v>106</v>
      </c>
      <c r="E124" s="15">
        <v>106</v>
      </c>
      <c r="F124" s="52">
        <f t="shared" si="9"/>
        <v>99</v>
      </c>
      <c r="G124" s="15">
        <v>106</v>
      </c>
      <c r="H124" s="15">
        <v>106</v>
      </c>
      <c r="I124" s="15">
        <v>106</v>
      </c>
      <c r="J124" s="65">
        <f t="shared" si="10"/>
        <v>99</v>
      </c>
      <c r="K124" s="15">
        <v>106</v>
      </c>
      <c r="L124" s="15">
        <v>106</v>
      </c>
      <c r="M124" s="15">
        <v>106</v>
      </c>
      <c r="N124" s="15">
        <v>186</v>
      </c>
      <c r="O124" s="15">
        <v>186</v>
      </c>
    </row>
    <row r="125" spans="1:15" s="19" customFormat="1" x14ac:dyDescent="0.25">
      <c r="A125" s="21" t="s">
        <v>371</v>
      </c>
      <c r="B125" s="29"/>
      <c r="C125" s="29"/>
      <c r="D125" s="15"/>
      <c r="E125" s="15"/>
      <c r="F125" s="52">
        <f t="shared" si="9"/>
        <v>0</v>
      </c>
      <c r="G125" s="15"/>
      <c r="H125" s="15"/>
      <c r="I125" s="15"/>
      <c r="J125" s="65">
        <f t="shared" si="10"/>
        <v>0</v>
      </c>
      <c r="K125" s="15"/>
      <c r="L125" s="15"/>
      <c r="M125" s="15"/>
      <c r="N125" s="15">
        <v>597</v>
      </c>
      <c r="O125" s="15">
        <v>632</v>
      </c>
    </row>
    <row r="126" spans="1:15" s="19" customFormat="1" x14ac:dyDescent="0.25">
      <c r="A126" s="21" t="s">
        <v>372</v>
      </c>
      <c r="B126" s="29"/>
      <c r="C126" s="29"/>
      <c r="D126" s="15"/>
      <c r="E126" s="15"/>
      <c r="F126" s="52">
        <f t="shared" si="9"/>
        <v>0</v>
      </c>
      <c r="G126" s="15"/>
      <c r="H126" s="15"/>
      <c r="I126" s="15"/>
      <c r="J126" s="65">
        <f t="shared" si="10"/>
        <v>0</v>
      </c>
      <c r="K126" s="15"/>
      <c r="L126" s="15"/>
      <c r="M126" s="15"/>
      <c r="N126" s="15">
        <v>219</v>
      </c>
      <c r="O126" s="15">
        <v>219</v>
      </c>
    </row>
    <row r="127" spans="1:15" s="19" customFormat="1" x14ac:dyDescent="0.25">
      <c r="A127" s="21" t="s">
        <v>373</v>
      </c>
      <c r="B127" s="29"/>
      <c r="C127" s="29">
        <v>12</v>
      </c>
      <c r="D127" s="29">
        <v>12</v>
      </c>
      <c r="E127" s="29">
        <v>12</v>
      </c>
      <c r="F127" s="52">
        <f t="shared" si="9"/>
        <v>12</v>
      </c>
      <c r="G127" s="29">
        <v>12</v>
      </c>
      <c r="H127" s="29">
        <v>12</v>
      </c>
      <c r="I127" s="29">
        <v>12</v>
      </c>
      <c r="J127" s="65">
        <f t="shared" si="10"/>
        <v>12</v>
      </c>
      <c r="K127" s="29">
        <v>12</v>
      </c>
      <c r="L127" s="29">
        <v>12</v>
      </c>
      <c r="M127" s="29">
        <v>12</v>
      </c>
      <c r="N127" s="29">
        <v>260</v>
      </c>
      <c r="O127" s="29">
        <v>261</v>
      </c>
    </row>
    <row r="128" spans="1:15" s="19" customFormat="1" x14ac:dyDescent="0.25">
      <c r="A128" s="17" t="s">
        <v>374</v>
      </c>
      <c r="B128" s="53"/>
      <c r="C128" s="53"/>
      <c r="D128" s="18"/>
      <c r="E128" s="18"/>
      <c r="F128" s="52"/>
      <c r="G128" s="18"/>
      <c r="H128" s="18"/>
      <c r="I128" s="18"/>
      <c r="J128" s="65"/>
      <c r="K128" s="18"/>
      <c r="L128" s="18"/>
      <c r="M128" s="18"/>
      <c r="N128" s="18"/>
      <c r="O128" s="18"/>
    </row>
    <row r="129" spans="1:15" s="19" customFormat="1" x14ac:dyDescent="0.25">
      <c r="A129" s="20" t="s">
        <v>13</v>
      </c>
      <c r="B129" s="29">
        <v>3289</v>
      </c>
      <c r="C129" s="22">
        <v>3511</v>
      </c>
      <c r="D129" s="14">
        <v>3895</v>
      </c>
      <c r="E129" s="14">
        <v>3919</v>
      </c>
      <c r="F129" s="52">
        <f t="shared" ref="F129:F143" si="11">E129-B129</f>
        <v>630</v>
      </c>
      <c r="G129" s="14">
        <v>4018</v>
      </c>
      <c r="H129" s="14">
        <v>4101</v>
      </c>
      <c r="I129" s="14">
        <v>4301</v>
      </c>
      <c r="J129" s="65">
        <f t="shared" ref="J129:J143" si="12">I129-B129</f>
        <v>1012</v>
      </c>
      <c r="K129" s="14">
        <v>4783</v>
      </c>
      <c r="L129" s="14">
        <v>4787</v>
      </c>
      <c r="M129" s="14">
        <v>4953</v>
      </c>
      <c r="N129" s="14">
        <v>5201</v>
      </c>
      <c r="O129" s="14">
        <v>5410</v>
      </c>
    </row>
    <row r="130" spans="1:15" s="19" customFormat="1" x14ac:dyDescent="0.25">
      <c r="A130" s="15" t="s">
        <v>155</v>
      </c>
      <c r="B130" s="29">
        <v>612</v>
      </c>
      <c r="C130" s="22">
        <v>626</v>
      </c>
      <c r="D130" s="14">
        <v>628</v>
      </c>
      <c r="E130" s="14">
        <v>628</v>
      </c>
      <c r="F130" s="52">
        <f t="shared" si="11"/>
        <v>16</v>
      </c>
      <c r="G130" s="14">
        <v>628</v>
      </c>
      <c r="H130" s="14">
        <v>639</v>
      </c>
      <c r="I130" s="14">
        <v>682</v>
      </c>
      <c r="J130" s="65">
        <f t="shared" si="12"/>
        <v>70</v>
      </c>
      <c r="K130" s="14">
        <v>826</v>
      </c>
      <c r="L130" s="14">
        <v>829</v>
      </c>
      <c r="M130" s="14">
        <v>852</v>
      </c>
      <c r="N130" s="14">
        <v>885</v>
      </c>
      <c r="O130" s="14">
        <v>905</v>
      </c>
    </row>
    <row r="131" spans="1:15" s="19" customFormat="1" x14ac:dyDescent="0.25">
      <c r="A131" s="15" t="s">
        <v>156</v>
      </c>
      <c r="B131" s="29">
        <v>409</v>
      </c>
      <c r="C131" s="22">
        <v>423</v>
      </c>
      <c r="D131" s="14">
        <v>425</v>
      </c>
      <c r="E131" s="14">
        <v>426</v>
      </c>
      <c r="F131" s="52">
        <f t="shared" si="11"/>
        <v>17</v>
      </c>
      <c r="G131" s="14">
        <v>426</v>
      </c>
      <c r="H131" s="14">
        <v>435</v>
      </c>
      <c r="I131" s="14">
        <v>464</v>
      </c>
      <c r="J131" s="65">
        <f t="shared" si="12"/>
        <v>55</v>
      </c>
      <c r="K131" s="14">
        <v>554</v>
      </c>
      <c r="L131" s="14">
        <v>557</v>
      </c>
      <c r="M131" s="14">
        <v>574</v>
      </c>
      <c r="N131" s="14">
        <v>598</v>
      </c>
      <c r="O131" s="14">
        <v>610</v>
      </c>
    </row>
    <row r="132" spans="1:15" s="19" customFormat="1" x14ac:dyDescent="0.25">
      <c r="A132" s="15" t="s">
        <v>157</v>
      </c>
      <c r="B132" s="29">
        <v>485</v>
      </c>
      <c r="C132" s="22">
        <v>577</v>
      </c>
      <c r="D132" s="14">
        <v>662</v>
      </c>
      <c r="E132" s="14">
        <v>663</v>
      </c>
      <c r="F132" s="52">
        <f t="shared" si="11"/>
        <v>178</v>
      </c>
      <c r="G132" s="14">
        <v>663</v>
      </c>
      <c r="H132" s="14">
        <v>666</v>
      </c>
      <c r="I132" s="14">
        <v>679</v>
      </c>
      <c r="J132" s="65">
        <f t="shared" si="12"/>
        <v>194</v>
      </c>
      <c r="K132" s="14">
        <v>717</v>
      </c>
      <c r="L132" s="14">
        <v>718</v>
      </c>
      <c r="M132" s="14">
        <v>723</v>
      </c>
      <c r="N132" s="14">
        <v>784</v>
      </c>
      <c r="O132" s="14">
        <v>806</v>
      </c>
    </row>
    <row r="133" spans="1:15" s="19" customFormat="1" x14ac:dyDescent="0.25">
      <c r="A133" s="15" t="s">
        <v>158</v>
      </c>
      <c r="B133" s="29">
        <v>1382</v>
      </c>
      <c r="C133" s="22">
        <v>1664</v>
      </c>
      <c r="D133" s="14">
        <v>1950</v>
      </c>
      <c r="E133" s="14">
        <v>1960</v>
      </c>
      <c r="F133" s="52">
        <f t="shared" si="11"/>
        <v>578</v>
      </c>
      <c r="G133" s="14">
        <v>1960</v>
      </c>
      <c r="H133" s="14">
        <v>1976</v>
      </c>
      <c r="I133" s="14">
        <v>2027</v>
      </c>
      <c r="J133" s="65">
        <f t="shared" si="12"/>
        <v>645</v>
      </c>
      <c r="K133" s="14">
        <v>2154</v>
      </c>
      <c r="L133" s="14">
        <v>2154</v>
      </c>
      <c r="M133" s="14">
        <v>2245</v>
      </c>
      <c r="N133" s="14">
        <v>2301</v>
      </c>
      <c r="O133" s="14">
        <v>2388</v>
      </c>
    </row>
    <row r="134" spans="1:15" s="19" customFormat="1" x14ac:dyDescent="0.25">
      <c r="A134" s="15" t="s">
        <v>159</v>
      </c>
      <c r="B134" s="29">
        <v>400</v>
      </c>
      <c r="C134" s="22">
        <v>407</v>
      </c>
      <c r="D134" s="14">
        <v>407</v>
      </c>
      <c r="E134" s="14">
        <v>407</v>
      </c>
      <c r="F134" s="52">
        <f t="shared" si="11"/>
        <v>7</v>
      </c>
      <c r="G134" s="14">
        <v>407</v>
      </c>
      <c r="H134" s="14">
        <v>420</v>
      </c>
      <c r="I134" s="14">
        <v>450</v>
      </c>
      <c r="J134" s="65">
        <f t="shared" si="12"/>
        <v>50</v>
      </c>
      <c r="K134" s="14">
        <v>547</v>
      </c>
      <c r="L134" s="14">
        <v>550</v>
      </c>
      <c r="M134" s="14">
        <v>569</v>
      </c>
      <c r="N134" s="14">
        <v>587</v>
      </c>
      <c r="O134" s="14">
        <v>598</v>
      </c>
    </row>
    <row r="135" spans="1:15" s="19" customFormat="1" x14ac:dyDescent="0.25">
      <c r="A135" s="15" t="s">
        <v>160</v>
      </c>
      <c r="B135" s="29">
        <v>352</v>
      </c>
      <c r="C135" s="22">
        <v>360</v>
      </c>
      <c r="D135" s="14">
        <v>360</v>
      </c>
      <c r="E135" s="14">
        <v>360</v>
      </c>
      <c r="F135" s="52">
        <f t="shared" si="11"/>
        <v>8</v>
      </c>
      <c r="G135" s="14">
        <v>360</v>
      </c>
      <c r="H135" s="14">
        <v>372</v>
      </c>
      <c r="I135" s="14">
        <v>395</v>
      </c>
      <c r="J135" s="65">
        <f t="shared" si="12"/>
        <v>43</v>
      </c>
      <c r="K135" s="14">
        <v>471</v>
      </c>
      <c r="L135" s="14">
        <v>474</v>
      </c>
      <c r="M135" s="14">
        <v>488</v>
      </c>
      <c r="N135" s="14">
        <v>510</v>
      </c>
      <c r="O135" s="14">
        <v>521</v>
      </c>
    </row>
    <row r="136" spans="1:15" s="19" customFormat="1" x14ac:dyDescent="0.25">
      <c r="A136" s="15" t="s">
        <v>161</v>
      </c>
      <c r="B136" s="29">
        <v>545</v>
      </c>
      <c r="C136" s="22">
        <v>559</v>
      </c>
      <c r="D136" s="14">
        <v>561</v>
      </c>
      <c r="E136" s="14">
        <v>562</v>
      </c>
      <c r="F136" s="52">
        <f t="shared" si="11"/>
        <v>17</v>
      </c>
      <c r="G136" s="14">
        <v>562</v>
      </c>
      <c r="H136" s="14">
        <v>572</v>
      </c>
      <c r="I136" s="14">
        <v>607</v>
      </c>
      <c r="J136" s="65">
        <f t="shared" si="12"/>
        <v>62</v>
      </c>
      <c r="K136" s="14">
        <v>735</v>
      </c>
      <c r="L136" s="14">
        <v>740</v>
      </c>
      <c r="M136" s="14">
        <v>757</v>
      </c>
      <c r="N136" s="14">
        <v>787</v>
      </c>
      <c r="O136" s="14">
        <v>805</v>
      </c>
    </row>
    <row r="137" spans="1:15" s="19" customFormat="1" x14ac:dyDescent="0.25">
      <c r="A137" s="15" t="s">
        <v>162</v>
      </c>
      <c r="B137" s="29">
        <v>513</v>
      </c>
      <c r="C137" s="22">
        <v>520</v>
      </c>
      <c r="D137" s="14">
        <v>522</v>
      </c>
      <c r="E137" s="14">
        <v>523</v>
      </c>
      <c r="F137" s="52">
        <f t="shared" si="11"/>
        <v>10</v>
      </c>
      <c r="G137" s="14">
        <v>523</v>
      </c>
      <c r="H137" s="14">
        <v>550</v>
      </c>
      <c r="I137" s="14">
        <v>625</v>
      </c>
      <c r="J137" s="65">
        <f t="shared" si="12"/>
        <v>112</v>
      </c>
      <c r="K137" s="14">
        <v>816</v>
      </c>
      <c r="L137" s="14">
        <v>821</v>
      </c>
      <c r="M137" s="14">
        <v>846</v>
      </c>
      <c r="N137" s="14">
        <v>866</v>
      </c>
      <c r="O137" s="14">
        <v>879</v>
      </c>
    </row>
    <row r="138" spans="1:15" s="19" customFormat="1" x14ac:dyDescent="0.25">
      <c r="A138" s="15" t="s">
        <v>164</v>
      </c>
      <c r="B138" s="29">
        <v>515</v>
      </c>
      <c r="C138" s="22">
        <v>292</v>
      </c>
      <c r="D138" s="14">
        <v>472</v>
      </c>
      <c r="E138" s="42">
        <v>464</v>
      </c>
      <c r="F138" s="52">
        <f t="shared" si="11"/>
        <v>-51</v>
      </c>
      <c r="G138" s="58">
        <v>406</v>
      </c>
      <c r="H138" s="14">
        <v>407</v>
      </c>
      <c r="I138" s="14">
        <v>407</v>
      </c>
      <c r="J138" s="65">
        <f t="shared" si="12"/>
        <v>-108</v>
      </c>
      <c r="K138" s="14">
        <v>479</v>
      </c>
      <c r="L138" s="14">
        <v>480</v>
      </c>
      <c r="M138" s="14">
        <v>488</v>
      </c>
      <c r="N138" s="14">
        <v>492</v>
      </c>
      <c r="O138" s="43">
        <v>491</v>
      </c>
    </row>
    <row r="139" spans="1:15" s="19" customFormat="1" x14ac:dyDescent="0.25">
      <c r="A139" s="15" t="s">
        <v>165</v>
      </c>
      <c r="B139" s="29">
        <v>479</v>
      </c>
      <c r="C139" s="22">
        <v>486</v>
      </c>
      <c r="D139" s="14">
        <v>486</v>
      </c>
      <c r="E139" s="14">
        <v>487</v>
      </c>
      <c r="F139" s="52">
        <f t="shared" si="11"/>
        <v>8</v>
      </c>
      <c r="G139" s="14">
        <v>487</v>
      </c>
      <c r="H139" s="14">
        <v>496</v>
      </c>
      <c r="I139" s="14">
        <v>537</v>
      </c>
      <c r="J139" s="65">
        <f t="shared" si="12"/>
        <v>58</v>
      </c>
      <c r="K139" s="14">
        <v>659</v>
      </c>
      <c r="L139" s="14">
        <v>662</v>
      </c>
      <c r="M139" s="14">
        <v>680</v>
      </c>
      <c r="N139" s="14">
        <v>710</v>
      </c>
      <c r="O139" s="14">
        <v>728</v>
      </c>
    </row>
    <row r="140" spans="1:15" s="19" customFormat="1" x14ac:dyDescent="0.25">
      <c r="A140" s="15" t="s">
        <v>166</v>
      </c>
      <c r="B140" s="29">
        <v>513</v>
      </c>
      <c r="C140" s="22">
        <v>526</v>
      </c>
      <c r="D140" s="14">
        <v>528</v>
      </c>
      <c r="E140" s="14">
        <v>529</v>
      </c>
      <c r="F140" s="52">
        <f t="shared" si="11"/>
        <v>16</v>
      </c>
      <c r="G140" s="14">
        <v>529</v>
      </c>
      <c r="H140" s="14">
        <v>537</v>
      </c>
      <c r="I140" s="14">
        <v>582</v>
      </c>
      <c r="J140" s="65">
        <f t="shared" si="12"/>
        <v>69</v>
      </c>
      <c r="K140" s="14">
        <v>725</v>
      </c>
      <c r="L140" s="14">
        <v>727</v>
      </c>
      <c r="M140" s="14">
        <v>740</v>
      </c>
      <c r="N140" s="14">
        <v>774</v>
      </c>
      <c r="O140" s="14">
        <v>798</v>
      </c>
    </row>
    <row r="141" spans="1:15" s="19" customFormat="1" x14ac:dyDescent="0.25">
      <c r="A141" s="15" t="s">
        <v>167</v>
      </c>
      <c r="B141" s="29">
        <v>376</v>
      </c>
      <c r="C141" s="22">
        <v>383</v>
      </c>
      <c r="D141" s="14">
        <v>383</v>
      </c>
      <c r="E141" s="14">
        <v>383</v>
      </c>
      <c r="F141" s="52">
        <f t="shared" si="11"/>
        <v>7</v>
      </c>
      <c r="G141" s="14">
        <v>383</v>
      </c>
      <c r="H141" s="14">
        <v>394</v>
      </c>
      <c r="I141" s="14">
        <v>429</v>
      </c>
      <c r="J141" s="65">
        <f t="shared" si="12"/>
        <v>53</v>
      </c>
      <c r="K141" s="14">
        <v>534</v>
      </c>
      <c r="L141" s="14">
        <v>539</v>
      </c>
      <c r="M141" s="14">
        <v>599</v>
      </c>
      <c r="N141" s="14">
        <v>623</v>
      </c>
      <c r="O141" s="14">
        <v>635</v>
      </c>
    </row>
    <row r="142" spans="1:15" s="23" customFormat="1" x14ac:dyDescent="0.25">
      <c r="A142" s="15" t="s">
        <v>168</v>
      </c>
      <c r="B142" s="29">
        <v>434</v>
      </c>
      <c r="C142" s="22">
        <v>509</v>
      </c>
      <c r="D142" s="14">
        <v>567</v>
      </c>
      <c r="E142" s="14">
        <v>569</v>
      </c>
      <c r="F142" s="52">
        <f t="shared" si="11"/>
        <v>135</v>
      </c>
      <c r="G142" s="14">
        <v>569</v>
      </c>
      <c r="H142" s="14">
        <v>569</v>
      </c>
      <c r="I142" s="14">
        <v>569</v>
      </c>
      <c r="J142" s="65">
        <f t="shared" si="12"/>
        <v>135</v>
      </c>
      <c r="K142" s="14">
        <v>574</v>
      </c>
      <c r="L142" s="14">
        <v>574</v>
      </c>
      <c r="M142" s="58">
        <v>573</v>
      </c>
      <c r="N142" s="14">
        <v>573</v>
      </c>
      <c r="O142" s="14">
        <v>577</v>
      </c>
    </row>
    <row r="143" spans="1:15" s="60" customFormat="1" x14ac:dyDescent="0.25">
      <c r="A143" s="21" t="s">
        <v>163</v>
      </c>
      <c r="B143" s="29">
        <v>752</v>
      </c>
      <c r="C143" s="22">
        <v>766</v>
      </c>
      <c r="D143" s="14">
        <v>768</v>
      </c>
      <c r="E143" s="14">
        <v>803</v>
      </c>
      <c r="F143" s="52">
        <f t="shared" si="11"/>
        <v>51</v>
      </c>
      <c r="G143" s="14">
        <v>873</v>
      </c>
      <c r="H143" s="14">
        <v>889</v>
      </c>
      <c r="I143" s="14">
        <v>944</v>
      </c>
      <c r="J143" s="65">
        <f t="shared" si="12"/>
        <v>192</v>
      </c>
      <c r="K143" s="14">
        <v>1134</v>
      </c>
      <c r="L143" s="14">
        <v>1139</v>
      </c>
      <c r="M143" s="14">
        <v>1216</v>
      </c>
      <c r="N143" s="14">
        <v>1328</v>
      </c>
      <c r="O143" s="14">
        <v>1356</v>
      </c>
    </row>
    <row r="144" spans="1:15" s="23" customFormat="1" x14ac:dyDescent="0.25">
      <c r="A144" s="17" t="s">
        <v>375</v>
      </c>
      <c r="B144" s="53"/>
      <c r="C144" s="53"/>
      <c r="D144" s="18"/>
      <c r="E144" s="18"/>
      <c r="F144" s="52"/>
      <c r="G144" s="18"/>
      <c r="H144" s="18"/>
      <c r="I144" s="18"/>
      <c r="J144" s="65"/>
      <c r="K144" s="18"/>
      <c r="L144" s="18"/>
      <c r="M144" s="18"/>
      <c r="N144" s="18"/>
      <c r="O144" s="18"/>
    </row>
    <row r="145" spans="1:15" s="19" customFormat="1" x14ac:dyDescent="0.25">
      <c r="A145" s="20" t="s">
        <v>42</v>
      </c>
      <c r="B145" s="29">
        <v>5641</v>
      </c>
      <c r="C145" s="22">
        <v>5863</v>
      </c>
      <c r="D145" s="14">
        <v>6022</v>
      </c>
      <c r="E145" s="14">
        <v>6090</v>
      </c>
      <c r="F145" s="52">
        <f>E145-B145</f>
        <v>449</v>
      </c>
      <c r="G145" s="14">
        <v>6563</v>
      </c>
      <c r="H145" s="14">
        <v>6725</v>
      </c>
      <c r="I145" s="14">
        <v>6778</v>
      </c>
      <c r="J145" s="65">
        <f>I145-B145</f>
        <v>1137</v>
      </c>
      <c r="K145" s="14">
        <v>7878</v>
      </c>
      <c r="L145" s="14">
        <v>8400</v>
      </c>
      <c r="M145" s="14">
        <v>8672</v>
      </c>
      <c r="N145" s="14">
        <v>8944</v>
      </c>
      <c r="O145" s="14">
        <v>9727</v>
      </c>
    </row>
    <row r="146" spans="1:15" s="19" customFormat="1" x14ac:dyDescent="0.25">
      <c r="A146" s="21" t="s">
        <v>170</v>
      </c>
      <c r="B146" s="29">
        <v>2130</v>
      </c>
      <c r="C146" s="29">
        <v>2177</v>
      </c>
      <c r="D146" s="14">
        <v>2225</v>
      </c>
      <c r="E146" s="15">
        <v>2275</v>
      </c>
      <c r="F146" s="52">
        <f>E146-B146</f>
        <v>145</v>
      </c>
      <c r="G146" s="15">
        <v>2486</v>
      </c>
      <c r="H146" s="15">
        <v>2529</v>
      </c>
      <c r="I146" s="15">
        <v>2539</v>
      </c>
      <c r="J146" s="65">
        <f>I146-B146</f>
        <v>409</v>
      </c>
      <c r="K146" s="15">
        <v>3048</v>
      </c>
      <c r="L146" s="15">
        <v>3249</v>
      </c>
      <c r="M146" s="15">
        <v>3399</v>
      </c>
      <c r="N146" s="15">
        <v>3506</v>
      </c>
      <c r="O146" s="15">
        <v>3905</v>
      </c>
    </row>
    <row r="147" spans="1:15" s="19" customFormat="1" x14ac:dyDescent="0.25">
      <c r="A147" s="21" t="s">
        <v>171</v>
      </c>
      <c r="B147" s="29">
        <v>1677</v>
      </c>
      <c r="C147" s="29">
        <v>1725</v>
      </c>
      <c r="D147" s="14">
        <v>1754</v>
      </c>
      <c r="E147" s="15">
        <v>1785</v>
      </c>
      <c r="F147" s="52">
        <f>E147-B147</f>
        <v>108</v>
      </c>
      <c r="G147" s="15">
        <v>1944</v>
      </c>
      <c r="H147" s="15">
        <v>1992</v>
      </c>
      <c r="I147" s="15">
        <v>1999</v>
      </c>
      <c r="J147" s="65">
        <f>I147-B147</f>
        <v>322</v>
      </c>
      <c r="K147" s="15">
        <v>2448</v>
      </c>
      <c r="L147" s="15">
        <v>2630</v>
      </c>
      <c r="M147" s="15">
        <v>2753</v>
      </c>
      <c r="N147" s="15">
        <v>2851</v>
      </c>
      <c r="O147" s="15">
        <v>3183</v>
      </c>
    </row>
    <row r="148" spans="1:15" s="19" customFormat="1" x14ac:dyDescent="0.25">
      <c r="A148" s="17" t="s">
        <v>376</v>
      </c>
      <c r="B148" s="53"/>
      <c r="C148" s="53"/>
      <c r="D148" s="18"/>
      <c r="E148" s="18"/>
      <c r="F148" s="52"/>
      <c r="G148" s="18"/>
      <c r="H148" s="18"/>
      <c r="I148" s="18"/>
      <c r="J148" s="65"/>
      <c r="K148" s="18"/>
      <c r="L148" s="18"/>
      <c r="M148" s="18"/>
      <c r="N148" s="18"/>
      <c r="O148" s="18"/>
    </row>
    <row r="149" spans="1:15" s="19" customFormat="1" x14ac:dyDescent="0.25">
      <c r="A149" s="20" t="s">
        <v>173</v>
      </c>
      <c r="B149" s="29">
        <v>122</v>
      </c>
      <c r="C149" s="29">
        <v>267</v>
      </c>
      <c r="D149" s="14">
        <v>267</v>
      </c>
      <c r="E149" s="15">
        <v>268</v>
      </c>
      <c r="F149" s="52">
        <f>E149-B149</f>
        <v>146</v>
      </c>
      <c r="G149" s="15">
        <v>270</v>
      </c>
      <c r="H149" s="15">
        <v>374</v>
      </c>
      <c r="I149" s="15">
        <v>467</v>
      </c>
      <c r="J149" s="65">
        <f>I149-B149</f>
        <v>345</v>
      </c>
      <c r="K149" s="15">
        <v>470</v>
      </c>
      <c r="L149" s="15">
        <v>615</v>
      </c>
      <c r="M149" s="15">
        <v>625</v>
      </c>
      <c r="N149" s="15">
        <v>627</v>
      </c>
      <c r="O149" s="15">
        <v>708</v>
      </c>
    </row>
    <row r="150" spans="1:15" s="19" customFormat="1" x14ac:dyDescent="0.25">
      <c r="A150" s="17" t="s">
        <v>377</v>
      </c>
      <c r="B150" s="53"/>
      <c r="C150" s="53"/>
      <c r="D150" s="18"/>
      <c r="E150" s="18"/>
      <c r="F150" s="52"/>
      <c r="G150" s="18"/>
      <c r="H150" s="18"/>
      <c r="I150" s="18"/>
      <c r="J150" s="65"/>
      <c r="K150" s="18"/>
      <c r="L150" s="18"/>
      <c r="M150" s="18"/>
      <c r="N150" s="18"/>
      <c r="O150" s="18"/>
    </row>
    <row r="151" spans="1:15" s="19" customFormat="1" x14ac:dyDescent="0.25">
      <c r="A151" s="20" t="s">
        <v>14</v>
      </c>
      <c r="B151" s="29">
        <v>10309</v>
      </c>
      <c r="C151" s="22">
        <v>10467</v>
      </c>
      <c r="D151" s="58">
        <v>10465</v>
      </c>
      <c r="E151" s="14">
        <v>10817</v>
      </c>
      <c r="F151" s="52">
        <f t="shared" ref="F151:F159" si="13">E151-B151</f>
        <v>508</v>
      </c>
      <c r="G151" s="14">
        <v>11701</v>
      </c>
      <c r="H151" s="14">
        <v>12148</v>
      </c>
      <c r="I151" s="14">
        <v>12222</v>
      </c>
      <c r="J151" s="65">
        <f t="shared" ref="J151:J159" si="14">I151-B151</f>
        <v>1913</v>
      </c>
      <c r="K151" s="14">
        <v>12301</v>
      </c>
      <c r="L151" s="14">
        <v>12344</v>
      </c>
      <c r="M151" s="14">
        <v>12350</v>
      </c>
      <c r="N151" s="14">
        <v>12568</v>
      </c>
      <c r="O151" s="14">
        <v>12700</v>
      </c>
    </row>
    <row r="152" spans="1:15" s="19" customFormat="1" x14ac:dyDescent="0.25">
      <c r="A152" s="21" t="s">
        <v>175</v>
      </c>
      <c r="B152" s="29">
        <v>1</v>
      </c>
      <c r="C152" s="29">
        <v>1</v>
      </c>
      <c r="D152" s="15">
        <v>1</v>
      </c>
      <c r="E152" s="15">
        <v>1</v>
      </c>
      <c r="F152" s="52">
        <f t="shared" si="13"/>
        <v>0</v>
      </c>
      <c r="G152" s="15">
        <v>1</v>
      </c>
      <c r="H152" s="15">
        <v>1</v>
      </c>
      <c r="I152" s="15">
        <v>1</v>
      </c>
      <c r="J152" s="65">
        <f t="shared" si="14"/>
        <v>0</v>
      </c>
      <c r="K152" s="15">
        <v>22</v>
      </c>
      <c r="L152" s="15">
        <v>38</v>
      </c>
      <c r="M152" s="15">
        <v>40</v>
      </c>
      <c r="N152" s="15">
        <v>111</v>
      </c>
      <c r="O152" s="15">
        <v>160</v>
      </c>
    </row>
    <row r="153" spans="1:15" s="19" customFormat="1" x14ac:dyDescent="0.25">
      <c r="A153" s="21" t="s">
        <v>378</v>
      </c>
      <c r="B153" s="29"/>
      <c r="C153" s="29"/>
      <c r="D153" s="15"/>
      <c r="E153" s="15"/>
      <c r="F153" s="52">
        <f t="shared" si="13"/>
        <v>0</v>
      </c>
      <c r="G153" s="15"/>
      <c r="H153" s="15"/>
      <c r="I153" s="15"/>
      <c r="J153" s="65">
        <f t="shared" si="14"/>
        <v>0</v>
      </c>
      <c r="K153" s="15">
        <v>38</v>
      </c>
      <c r="L153" s="15">
        <v>60</v>
      </c>
      <c r="M153" s="15">
        <v>64</v>
      </c>
      <c r="N153" s="15">
        <v>188</v>
      </c>
      <c r="O153" s="15">
        <v>251</v>
      </c>
    </row>
    <row r="154" spans="1:15" s="19" customFormat="1" x14ac:dyDescent="0.25">
      <c r="A154" s="21" t="s">
        <v>379</v>
      </c>
      <c r="B154" s="29"/>
      <c r="C154" s="29"/>
      <c r="D154" s="15"/>
      <c r="E154" s="15"/>
      <c r="F154" s="52">
        <f t="shared" si="13"/>
        <v>0</v>
      </c>
      <c r="G154" s="15"/>
      <c r="H154" s="15">
        <v>1</v>
      </c>
      <c r="I154" s="15">
        <v>1</v>
      </c>
      <c r="J154" s="65">
        <f t="shared" si="14"/>
        <v>1</v>
      </c>
      <c r="K154" s="15">
        <v>15</v>
      </c>
      <c r="L154" s="15">
        <v>27</v>
      </c>
      <c r="M154" s="15">
        <v>29</v>
      </c>
      <c r="N154" s="15">
        <v>93</v>
      </c>
      <c r="O154" s="15">
        <v>135</v>
      </c>
    </row>
    <row r="155" spans="1:15" s="19" customFormat="1" x14ac:dyDescent="0.25">
      <c r="A155" s="21" t="s">
        <v>380</v>
      </c>
      <c r="B155" s="29"/>
      <c r="C155" s="29"/>
      <c r="D155" s="15"/>
      <c r="E155" s="15"/>
      <c r="F155" s="52"/>
      <c r="G155" s="15"/>
      <c r="H155" s="15"/>
      <c r="I155" s="15"/>
      <c r="J155" s="65"/>
      <c r="K155" s="15"/>
      <c r="L155" s="15"/>
      <c r="M155" s="15"/>
      <c r="N155" s="15"/>
      <c r="O155" s="61">
        <v>193</v>
      </c>
    </row>
    <row r="156" spans="1:15" s="19" customFormat="1" x14ac:dyDescent="0.25">
      <c r="A156" s="21" t="s">
        <v>176</v>
      </c>
      <c r="B156" s="29">
        <v>1</v>
      </c>
      <c r="C156" s="29">
        <v>1</v>
      </c>
      <c r="D156" s="15">
        <v>1</v>
      </c>
      <c r="E156" s="15">
        <v>1</v>
      </c>
      <c r="F156" s="52">
        <f t="shared" si="13"/>
        <v>0</v>
      </c>
      <c r="G156" s="15">
        <v>1</v>
      </c>
      <c r="H156" s="15">
        <v>1</v>
      </c>
      <c r="I156" s="15">
        <v>1</v>
      </c>
      <c r="J156" s="65">
        <f t="shared" si="14"/>
        <v>0</v>
      </c>
      <c r="K156" s="15">
        <v>20</v>
      </c>
      <c r="L156" s="15">
        <v>32</v>
      </c>
      <c r="M156" s="15">
        <v>34</v>
      </c>
      <c r="N156" s="15">
        <v>109</v>
      </c>
      <c r="O156" s="15">
        <v>149</v>
      </c>
    </row>
    <row r="157" spans="1:15" s="19" customFormat="1" x14ac:dyDescent="0.25">
      <c r="A157" s="21" t="s">
        <v>177</v>
      </c>
      <c r="B157" s="29">
        <v>1</v>
      </c>
      <c r="C157" s="29">
        <v>1</v>
      </c>
      <c r="D157" s="15">
        <v>1</v>
      </c>
      <c r="E157" s="15">
        <v>1</v>
      </c>
      <c r="F157" s="52">
        <f t="shared" si="13"/>
        <v>0</v>
      </c>
      <c r="G157" s="15">
        <v>1</v>
      </c>
      <c r="H157" s="15">
        <v>1</v>
      </c>
      <c r="I157" s="15">
        <v>1</v>
      </c>
      <c r="J157" s="65">
        <f t="shared" si="14"/>
        <v>0</v>
      </c>
      <c r="K157" s="15">
        <v>27</v>
      </c>
      <c r="L157" s="15">
        <v>45</v>
      </c>
      <c r="M157" s="15">
        <v>46</v>
      </c>
      <c r="N157" s="15">
        <v>116</v>
      </c>
      <c r="O157" s="15">
        <v>161</v>
      </c>
    </row>
    <row r="158" spans="1:15" s="19" customFormat="1" x14ac:dyDescent="0.25">
      <c r="A158" s="21" t="s">
        <v>178</v>
      </c>
      <c r="B158" s="29">
        <v>1</v>
      </c>
      <c r="C158" s="29">
        <v>1</v>
      </c>
      <c r="D158" s="15">
        <v>1</v>
      </c>
      <c r="E158" s="15">
        <v>1</v>
      </c>
      <c r="F158" s="52">
        <f t="shared" si="13"/>
        <v>0</v>
      </c>
      <c r="G158" s="15">
        <v>1</v>
      </c>
      <c r="H158" s="15">
        <v>3</v>
      </c>
      <c r="I158" s="15">
        <v>3</v>
      </c>
      <c r="J158" s="65">
        <f t="shared" si="14"/>
        <v>2</v>
      </c>
      <c r="K158" s="15">
        <v>36</v>
      </c>
      <c r="L158" s="15">
        <v>52</v>
      </c>
      <c r="M158" s="15">
        <v>53</v>
      </c>
      <c r="N158" s="15">
        <v>171</v>
      </c>
      <c r="O158" s="15">
        <v>233</v>
      </c>
    </row>
    <row r="159" spans="1:15" s="19" customFormat="1" x14ac:dyDescent="0.25">
      <c r="A159" s="21" t="s">
        <v>381</v>
      </c>
      <c r="B159" s="29"/>
      <c r="C159" s="29"/>
      <c r="D159" s="15"/>
      <c r="E159" s="15"/>
      <c r="F159" s="52">
        <f t="shared" si="13"/>
        <v>0</v>
      </c>
      <c r="G159" s="15"/>
      <c r="H159" s="15"/>
      <c r="I159" s="15"/>
      <c r="J159" s="65">
        <f t="shared" si="14"/>
        <v>0</v>
      </c>
      <c r="K159" s="15">
        <v>31</v>
      </c>
      <c r="L159" s="15">
        <v>51</v>
      </c>
      <c r="M159" s="15">
        <v>54</v>
      </c>
      <c r="N159" s="15">
        <v>134</v>
      </c>
      <c r="O159" s="15">
        <v>188</v>
      </c>
    </row>
    <row r="160" spans="1:15" s="19" customFormat="1" x14ac:dyDescent="0.25">
      <c r="A160" s="17" t="s">
        <v>382</v>
      </c>
      <c r="B160" s="53"/>
      <c r="C160" s="53"/>
      <c r="D160" s="18"/>
      <c r="E160" s="18"/>
      <c r="F160" s="52"/>
      <c r="G160" s="18"/>
      <c r="H160" s="18"/>
      <c r="I160" s="18"/>
      <c r="J160" s="65"/>
      <c r="K160" s="18"/>
      <c r="L160" s="18"/>
      <c r="M160" s="18"/>
      <c r="N160" s="18"/>
      <c r="O160" s="18"/>
    </row>
    <row r="161" spans="1:15" s="19" customFormat="1" x14ac:dyDescent="0.25">
      <c r="A161" s="20" t="s">
        <v>43</v>
      </c>
      <c r="B161" s="29">
        <v>4599</v>
      </c>
      <c r="C161" s="22">
        <v>4783</v>
      </c>
      <c r="D161" s="14">
        <v>4931</v>
      </c>
      <c r="E161" s="14">
        <v>4996</v>
      </c>
      <c r="F161" s="52">
        <f>E161-B161</f>
        <v>397</v>
      </c>
      <c r="G161" s="14">
        <v>5017</v>
      </c>
      <c r="H161" s="14">
        <v>5154</v>
      </c>
      <c r="I161" s="14">
        <v>5314</v>
      </c>
      <c r="J161" s="65">
        <f>I161-B161</f>
        <v>715</v>
      </c>
      <c r="K161" s="14">
        <v>5477</v>
      </c>
      <c r="L161" s="58">
        <v>5476</v>
      </c>
      <c r="M161" s="14">
        <v>5622</v>
      </c>
      <c r="N161" s="14">
        <v>5701</v>
      </c>
      <c r="O161" s="14">
        <v>5732</v>
      </c>
    </row>
    <row r="162" spans="1:15" s="19" customFormat="1" x14ac:dyDescent="0.25">
      <c r="A162" s="17" t="s">
        <v>383</v>
      </c>
      <c r="B162" s="53"/>
      <c r="C162" s="53"/>
      <c r="D162" s="18"/>
      <c r="E162" s="18"/>
      <c r="F162" s="52"/>
      <c r="G162" s="18"/>
      <c r="H162" s="18"/>
      <c r="I162" s="18"/>
      <c r="J162" s="65"/>
      <c r="K162" s="18"/>
      <c r="L162" s="18"/>
      <c r="M162" s="18"/>
      <c r="N162" s="18"/>
      <c r="O162" s="18"/>
    </row>
    <row r="163" spans="1:15" s="19" customFormat="1" x14ac:dyDescent="0.25">
      <c r="A163" s="20" t="s">
        <v>44</v>
      </c>
      <c r="B163" s="29">
        <v>1478</v>
      </c>
      <c r="C163" s="22">
        <v>1478</v>
      </c>
      <c r="D163" s="14">
        <v>1479</v>
      </c>
      <c r="E163" s="14">
        <v>1581</v>
      </c>
      <c r="F163" s="52">
        <f>E163-B163</f>
        <v>103</v>
      </c>
      <c r="G163" s="14">
        <v>1703</v>
      </c>
      <c r="H163" s="14">
        <v>1723</v>
      </c>
      <c r="I163" s="14">
        <v>1820</v>
      </c>
      <c r="J163" s="65">
        <f>I163-B163</f>
        <v>342</v>
      </c>
      <c r="K163" s="14">
        <v>1888</v>
      </c>
      <c r="L163" s="14">
        <v>2032</v>
      </c>
      <c r="M163" s="14">
        <v>2041</v>
      </c>
      <c r="N163" s="14">
        <v>2043</v>
      </c>
      <c r="O163" s="14">
        <v>2043</v>
      </c>
    </row>
    <row r="164" spans="1:15" s="19" customFormat="1" x14ac:dyDescent="0.25">
      <c r="A164" s="17" t="s">
        <v>384</v>
      </c>
      <c r="B164" s="53"/>
      <c r="C164" s="53"/>
      <c r="D164" s="18"/>
      <c r="E164" s="18"/>
      <c r="F164" s="52"/>
      <c r="G164" s="18"/>
      <c r="H164" s="18"/>
      <c r="I164" s="18"/>
      <c r="J164" s="65"/>
      <c r="K164" s="18"/>
      <c r="L164" s="18"/>
      <c r="M164" s="18"/>
      <c r="N164" s="18"/>
      <c r="O164" s="18"/>
    </row>
    <row r="165" spans="1:15" s="19" customFormat="1" x14ac:dyDescent="0.25">
      <c r="A165" s="20" t="s">
        <v>45</v>
      </c>
      <c r="B165" s="29">
        <v>2511</v>
      </c>
      <c r="C165" s="22">
        <v>2511</v>
      </c>
      <c r="D165" s="14">
        <v>2520</v>
      </c>
      <c r="E165" s="14">
        <v>2574</v>
      </c>
      <c r="F165" s="52">
        <f t="shared" ref="F165:F173" si="15">E165-B165</f>
        <v>63</v>
      </c>
      <c r="G165" s="14">
        <v>2596</v>
      </c>
      <c r="H165" s="14">
        <v>2596</v>
      </c>
      <c r="I165" s="15">
        <v>2596</v>
      </c>
      <c r="J165" s="65">
        <f t="shared" ref="J165:J173" si="16">I165-B165</f>
        <v>85</v>
      </c>
      <c r="K165" s="15">
        <v>2864</v>
      </c>
      <c r="L165" s="15">
        <v>2930</v>
      </c>
      <c r="M165" s="15">
        <v>3242</v>
      </c>
      <c r="N165" s="15">
        <v>3431</v>
      </c>
      <c r="O165" s="15">
        <v>3527</v>
      </c>
    </row>
    <row r="166" spans="1:15" s="19" customFormat="1" ht="15.75" x14ac:dyDescent="0.25">
      <c r="A166" s="27" t="s">
        <v>182</v>
      </c>
      <c r="B166" s="29">
        <v>226</v>
      </c>
      <c r="C166" s="22">
        <v>226</v>
      </c>
      <c r="D166" s="14">
        <v>235</v>
      </c>
      <c r="E166" s="14">
        <v>235</v>
      </c>
      <c r="F166" s="52">
        <f t="shared" si="15"/>
        <v>9</v>
      </c>
      <c r="G166" s="14">
        <v>235</v>
      </c>
      <c r="H166" s="14">
        <v>235</v>
      </c>
      <c r="I166" s="15">
        <v>235</v>
      </c>
      <c r="J166" s="65">
        <f t="shared" si="16"/>
        <v>9</v>
      </c>
      <c r="K166" s="15">
        <v>288</v>
      </c>
      <c r="L166" s="15">
        <v>298</v>
      </c>
      <c r="M166" s="15">
        <v>319</v>
      </c>
      <c r="N166" s="15">
        <v>336</v>
      </c>
      <c r="O166" s="15">
        <v>337</v>
      </c>
    </row>
    <row r="167" spans="1:15" s="19" customFormat="1" ht="15.75" x14ac:dyDescent="0.25">
      <c r="A167" s="27" t="s">
        <v>183</v>
      </c>
      <c r="B167" s="29">
        <v>139</v>
      </c>
      <c r="C167" s="22">
        <v>139</v>
      </c>
      <c r="D167" s="14">
        <v>148</v>
      </c>
      <c r="E167" s="14">
        <v>148</v>
      </c>
      <c r="F167" s="52">
        <f t="shared" si="15"/>
        <v>9</v>
      </c>
      <c r="G167" s="14">
        <v>148</v>
      </c>
      <c r="H167" s="14">
        <v>148</v>
      </c>
      <c r="I167" s="15">
        <v>148</v>
      </c>
      <c r="J167" s="65">
        <f t="shared" si="16"/>
        <v>9</v>
      </c>
      <c r="K167" s="15">
        <v>221</v>
      </c>
      <c r="L167" s="15">
        <v>234</v>
      </c>
      <c r="M167" s="15">
        <v>256</v>
      </c>
      <c r="N167" s="15">
        <v>278</v>
      </c>
      <c r="O167" s="15">
        <v>278</v>
      </c>
    </row>
    <row r="168" spans="1:15" s="19" customFormat="1" ht="15.75" x14ac:dyDescent="0.25">
      <c r="A168" s="27" t="s">
        <v>184</v>
      </c>
      <c r="B168" s="29">
        <v>134</v>
      </c>
      <c r="C168" s="22">
        <v>134</v>
      </c>
      <c r="D168" s="14">
        <v>138</v>
      </c>
      <c r="E168" s="14">
        <v>138</v>
      </c>
      <c r="F168" s="52">
        <f t="shared" si="15"/>
        <v>4</v>
      </c>
      <c r="G168" s="14">
        <v>138</v>
      </c>
      <c r="H168" s="14">
        <v>138</v>
      </c>
      <c r="I168" s="15">
        <v>138</v>
      </c>
      <c r="J168" s="65">
        <f t="shared" si="16"/>
        <v>4</v>
      </c>
      <c r="K168" s="15">
        <v>178</v>
      </c>
      <c r="L168" s="15">
        <v>192</v>
      </c>
      <c r="M168" s="15">
        <v>208</v>
      </c>
      <c r="N168" s="15">
        <v>220</v>
      </c>
      <c r="O168" s="15">
        <v>220</v>
      </c>
    </row>
    <row r="169" spans="1:15" s="19" customFormat="1" ht="15.75" x14ac:dyDescent="0.25">
      <c r="A169" s="27" t="s">
        <v>185</v>
      </c>
      <c r="B169" s="29">
        <v>110</v>
      </c>
      <c r="C169" s="22">
        <v>110</v>
      </c>
      <c r="D169" s="14">
        <v>114</v>
      </c>
      <c r="E169" s="14">
        <v>114</v>
      </c>
      <c r="F169" s="52">
        <f t="shared" si="15"/>
        <v>4</v>
      </c>
      <c r="G169" s="14">
        <v>114</v>
      </c>
      <c r="H169" s="14">
        <v>114</v>
      </c>
      <c r="I169" s="15">
        <v>114</v>
      </c>
      <c r="J169" s="65">
        <f t="shared" si="16"/>
        <v>4</v>
      </c>
      <c r="K169" s="15">
        <v>168</v>
      </c>
      <c r="L169" s="15">
        <v>184</v>
      </c>
      <c r="M169" s="15">
        <v>208</v>
      </c>
      <c r="N169" s="15">
        <v>224</v>
      </c>
      <c r="O169" s="15">
        <v>224</v>
      </c>
    </row>
    <row r="170" spans="1:15" s="19" customFormat="1" ht="15.75" x14ac:dyDescent="0.25">
      <c r="A170" s="27" t="s">
        <v>186</v>
      </c>
      <c r="B170" s="29">
        <v>146</v>
      </c>
      <c r="C170" s="22">
        <v>146</v>
      </c>
      <c r="D170" s="14">
        <v>156</v>
      </c>
      <c r="E170" s="14">
        <v>156</v>
      </c>
      <c r="F170" s="52">
        <f t="shared" si="15"/>
        <v>10</v>
      </c>
      <c r="G170" s="14">
        <v>156</v>
      </c>
      <c r="H170" s="14">
        <v>156</v>
      </c>
      <c r="I170" s="15">
        <v>156</v>
      </c>
      <c r="J170" s="65">
        <f t="shared" si="16"/>
        <v>10</v>
      </c>
      <c r="K170" s="15">
        <v>236</v>
      </c>
      <c r="L170" s="15">
        <v>253</v>
      </c>
      <c r="M170" s="15">
        <v>275</v>
      </c>
      <c r="N170" s="15">
        <v>296</v>
      </c>
      <c r="O170" s="15">
        <v>296</v>
      </c>
    </row>
    <row r="171" spans="1:15" s="19" customFormat="1" ht="15.75" x14ac:dyDescent="0.25">
      <c r="A171" s="27" t="s">
        <v>187</v>
      </c>
      <c r="B171" s="29">
        <v>135</v>
      </c>
      <c r="C171" s="22">
        <v>135</v>
      </c>
      <c r="D171" s="14">
        <v>139</v>
      </c>
      <c r="E171" s="14">
        <v>139</v>
      </c>
      <c r="F171" s="52">
        <f t="shared" si="15"/>
        <v>4</v>
      </c>
      <c r="G171" s="14">
        <v>139</v>
      </c>
      <c r="H171" s="14">
        <v>139</v>
      </c>
      <c r="I171" s="15">
        <v>139</v>
      </c>
      <c r="J171" s="65">
        <f t="shared" si="16"/>
        <v>4</v>
      </c>
      <c r="K171" s="15">
        <v>200</v>
      </c>
      <c r="L171" s="15">
        <v>215</v>
      </c>
      <c r="M171" s="15">
        <v>243</v>
      </c>
      <c r="N171" s="15">
        <v>264</v>
      </c>
      <c r="O171" s="15">
        <v>264</v>
      </c>
    </row>
    <row r="172" spans="1:15" s="19" customFormat="1" ht="15.75" x14ac:dyDescent="0.25">
      <c r="A172" s="27" t="s">
        <v>188</v>
      </c>
      <c r="B172" s="29">
        <v>116</v>
      </c>
      <c r="C172" s="22">
        <v>116</v>
      </c>
      <c r="D172" s="14">
        <v>124</v>
      </c>
      <c r="E172" s="14">
        <v>124</v>
      </c>
      <c r="F172" s="52">
        <f t="shared" si="15"/>
        <v>8</v>
      </c>
      <c r="G172" s="14">
        <v>124</v>
      </c>
      <c r="H172" s="14">
        <v>124</v>
      </c>
      <c r="I172" s="15">
        <v>124</v>
      </c>
      <c r="J172" s="65">
        <f t="shared" si="16"/>
        <v>8</v>
      </c>
      <c r="K172" s="15">
        <v>178</v>
      </c>
      <c r="L172" s="15">
        <v>195</v>
      </c>
      <c r="M172" s="15">
        <v>223</v>
      </c>
      <c r="N172" s="15">
        <v>260</v>
      </c>
      <c r="O172" s="15">
        <v>260</v>
      </c>
    </row>
    <row r="173" spans="1:15" s="19" customFormat="1" ht="15.75" x14ac:dyDescent="0.25">
      <c r="A173" s="27" t="s">
        <v>189</v>
      </c>
      <c r="B173" s="29">
        <v>163</v>
      </c>
      <c r="C173" s="22">
        <v>163</v>
      </c>
      <c r="D173" s="14">
        <v>172</v>
      </c>
      <c r="E173" s="14">
        <v>172</v>
      </c>
      <c r="F173" s="52">
        <f t="shared" si="15"/>
        <v>9</v>
      </c>
      <c r="G173" s="14">
        <v>172</v>
      </c>
      <c r="H173" s="14">
        <v>172</v>
      </c>
      <c r="I173" s="15">
        <v>172</v>
      </c>
      <c r="J173" s="65">
        <f t="shared" si="16"/>
        <v>9</v>
      </c>
      <c r="K173" s="15">
        <v>262</v>
      </c>
      <c r="L173" s="15">
        <v>284</v>
      </c>
      <c r="M173" s="15">
        <v>322</v>
      </c>
      <c r="N173" s="15">
        <v>344</v>
      </c>
      <c r="O173" s="15">
        <v>344</v>
      </c>
    </row>
    <row r="174" spans="1:15" s="19" customFormat="1" x14ac:dyDescent="0.25">
      <c r="A174" s="17" t="s">
        <v>385</v>
      </c>
      <c r="B174" s="53"/>
      <c r="C174" s="53"/>
      <c r="D174" s="18"/>
      <c r="E174" s="18"/>
      <c r="F174" s="52"/>
      <c r="G174" s="18"/>
      <c r="H174" s="18"/>
      <c r="I174" s="18"/>
      <c r="J174" s="65"/>
      <c r="K174" s="18"/>
      <c r="L174" s="18"/>
      <c r="M174" s="18"/>
      <c r="N174" s="18"/>
      <c r="O174" s="18"/>
    </row>
    <row r="175" spans="1:15" s="19" customFormat="1" x14ac:dyDescent="0.25">
      <c r="A175" s="20" t="s">
        <v>46</v>
      </c>
      <c r="B175" s="29">
        <v>7470</v>
      </c>
      <c r="C175" s="22">
        <v>7566</v>
      </c>
      <c r="D175" s="15">
        <v>7996</v>
      </c>
      <c r="E175" s="15">
        <v>8725</v>
      </c>
      <c r="F175" s="52">
        <f t="shared" ref="F175:F191" si="17">E175-B175</f>
        <v>1255</v>
      </c>
      <c r="G175" s="15">
        <v>8804</v>
      </c>
      <c r="H175" s="59">
        <v>8778</v>
      </c>
      <c r="I175" s="15">
        <v>8899</v>
      </c>
      <c r="J175" s="65">
        <f t="shared" ref="J175:J191" si="18">I175-B175</f>
        <v>1429</v>
      </c>
      <c r="K175" s="15">
        <v>8985</v>
      </c>
      <c r="L175" s="15">
        <v>9005</v>
      </c>
      <c r="M175" s="15">
        <v>9169</v>
      </c>
      <c r="N175" s="15">
        <v>9459</v>
      </c>
      <c r="O175" s="15">
        <v>9883</v>
      </c>
    </row>
    <row r="176" spans="1:15" s="19" customFormat="1" x14ac:dyDescent="0.25">
      <c r="A176" s="15" t="s">
        <v>192</v>
      </c>
      <c r="B176" s="29">
        <v>1147</v>
      </c>
      <c r="C176" s="22">
        <v>1163</v>
      </c>
      <c r="D176" s="14">
        <v>1527</v>
      </c>
      <c r="E176" s="15">
        <v>1610</v>
      </c>
      <c r="F176" s="52">
        <f t="shared" si="17"/>
        <v>463</v>
      </c>
      <c r="G176" s="15">
        <v>1614</v>
      </c>
      <c r="H176" s="15">
        <v>1616</v>
      </c>
      <c r="I176" s="14">
        <v>1639</v>
      </c>
      <c r="J176" s="65">
        <f t="shared" si="18"/>
        <v>492</v>
      </c>
      <c r="K176" s="14">
        <v>1658</v>
      </c>
      <c r="L176" s="15">
        <v>1661</v>
      </c>
      <c r="M176" s="15">
        <v>1667</v>
      </c>
      <c r="N176" s="15">
        <v>1680</v>
      </c>
      <c r="O176" s="43">
        <v>1679</v>
      </c>
    </row>
    <row r="177" spans="1:15" s="19" customFormat="1" x14ac:dyDescent="0.25">
      <c r="A177" s="15" t="s">
        <v>193</v>
      </c>
      <c r="B177" s="29">
        <v>496</v>
      </c>
      <c r="C177" s="22">
        <v>499</v>
      </c>
      <c r="D177" s="14">
        <v>499</v>
      </c>
      <c r="E177" s="14">
        <v>516</v>
      </c>
      <c r="F177" s="52">
        <f t="shared" si="17"/>
        <v>20</v>
      </c>
      <c r="G177" s="14">
        <v>592</v>
      </c>
      <c r="H177" s="14">
        <v>750</v>
      </c>
      <c r="I177" s="14">
        <v>760</v>
      </c>
      <c r="J177" s="65">
        <f t="shared" si="18"/>
        <v>264</v>
      </c>
      <c r="K177" s="58">
        <v>757</v>
      </c>
      <c r="L177" s="15">
        <v>757</v>
      </c>
      <c r="M177" s="15">
        <v>757</v>
      </c>
      <c r="N177" s="15">
        <v>765</v>
      </c>
      <c r="O177" s="15">
        <v>765</v>
      </c>
    </row>
    <row r="178" spans="1:15" s="19" customFormat="1" x14ac:dyDescent="0.25">
      <c r="A178" s="15" t="s">
        <v>194</v>
      </c>
      <c r="B178" s="29">
        <v>852</v>
      </c>
      <c r="C178" s="22">
        <v>880</v>
      </c>
      <c r="D178" s="14">
        <v>881</v>
      </c>
      <c r="E178" s="14">
        <v>884</v>
      </c>
      <c r="F178" s="52">
        <f t="shared" si="17"/>
        <v>32</v>
      </c>
      <c r="G178" s="58">
        <v>883</v>
      </c>
      <c r="H178" s="14">
        <v>886</v>
      </c>
      <c r="I178" s="14">
        <v>915</v>
      </c>
      <c r="J178" s="65">
        <f t="shared" si="18"/>
        <v>63</v>
      </c>
      <c r="K178" s="14">
        <v>923</v>
      </c>
      <c r="L178" s="15">
        <v>923</v>
      </c>
      <c r="M178" s="15">
        <v>924</v>
      </c>
      <c r="N178" s="15">
        <v>937</v>
      </c>
      <c r="O178" s="15">
        <v>958</v>
      </c>
    </row>
    <row r="179" spans="1:15" s="19" customFormat="1" x14ac:dyDescent="0.25">
      <c r="A179" s="15" t="s">
        <v>195</v>
      </c>
      <c r="B179" s="29">
        <v>520</v>
      </c>
      <c r="C179" s="22">
        <v>522</v>
      </c>
      <c r="D179" s="14">
        <v>522</v>
      </c>
      <c r="E179" s="14">
        <v>523</v>
      </c>
      <c r="F179" s="52">
        <f t="shared" si="17"/>
        <v>3</v>
      </c>
      <c r="G179" s="14">
        <v>524</v>
      </c>
      <c r="H179" s="14">
        <v>525</v>
      </c>
      <c r="I179" s="14">
        <v>535</v>
      </c>
      <c r="J179" s="65">
        <f t="shared" si="18"/>
        <v>15</v>
      </c>
      <c r="K179" s="14">
        <v>438</v>
      </c>
      <c r="L179" s="15">
        <v>538</v>
      </c>
      <c r="M179" s="15">
        <v>538</v>
      </c>
      <c r="N179" s="15">
        <v>551</v>
      </c>
      <c r="O179" s="15">
        <v>554</v>
      </c>
    </row>
    <row r="180" spans="1:15" s="19" customFormat="1" x14ac:dyDescent="0.25">
      <c r="A180" s="15" t="s">
        <v>196</v>
      </c>
      <c r="B180" s="29">
        <v>338</v>
      </c>
      <c r="C180" s="22">
        <v>357</v>
      </c>
      <c r="D180" s="14">
        <v>421</v>
      </c>
      <c r="E180" s="14">
        <v>424</v>
      </c>
      <c r="F180" s="52">
        <f t="shared" si="17"/>
        <v>86</v>
      </c>
      <c r="G180" s="14">
        <v>470</v>
      </c>
      <c r="H180" s="14">
        <v>472</v>
      </c>
      <c r="I180" s="14">
        <v>512</v>
      </c>
      <c r="J180" s="65">
        <f t="shared" si="18"/>
        <v>174</v>
      </c>
      <c r="K180" s="14">
        <v>582</v>
      </c>
      <c r="L180" s="15">
        <v>760</v>
      </c>
      <c r="M180" s="15">
        <v>829</v>
      </c>
      <c r="N180" s="15">
        <v>865</v>
      </c>
      <c r="O180" s="15">
        <v>1064</v>
      </c>
    </row>
    <row r="181" spans="1:15" s="19" customFormat="1" x14ac:dyDescent="0.25">
      <c r="A181" s="15" t="s">
        <v>197</v>
      </c>
      <c r="B181" s="29">
        <v>630</v>
      </c>
      <c r="C181" s="22">
        <v>643</v>
      </c>
      <c r="D181" s="14">
        <v>650</v>
      </c>
      <c r="E181" s="14">
        <v>651</v>
      </c>
      <c r="F181" s="52">
        <f t="shared" si="17"/>
        <v>21</v>
      </c>
      <c r="G181" s="14">
        <v>678</v>
      </c>
      <c r="H181" s="14">
        <v>678</v>
      </c>
      <c r="I181" s="14">
        <v>703</v>
      </c>
      <c r="J181" s="65">
        <f t="shared" si="18"/>
        <v>73</v>
      </c>
      <c r="K181" s="14">
        <v>741</v>
      </c>
      <c r="L181" s="15">
        <v>743</v>
      </c>
      <c r="M181" s="15">
        <v>773</v>
      </c>
      <c r="N181" s="15">
        <v>787</v>
      </c>
      <c r="O181" s="43">
        <v>773</v>
      </c>
    </row>
    <row r="182" spans="1:15" s="19" customFormat="1" x14ac:dyDescent="0.25">
      <c r="A182" s="15" t="s">
        <v>198</v>
      </c>
      <c r="B182" s="29">
        <v>1801</v>
      </c>
      <c r="C182" s="22">
        <v>1811</v>
      </c>
      <c r="D182" s="14">
        <v>1828</v>
      </c>
      <c r="E182" s="14">
        <v>1834</v>
      </c>
      <c r="F182" s="52">
        <f t="shared" si="17"/>
        <v>33</v>
      </c>
      <c r="G182" s="14">
        <v>1834</v>
      </c>
      <c r="H182" s="14">
        <v>1837</v>
      </c>
      <c r="I182" s="14">
        <v>1851</v>
      </c>
      <c r="J182" s="65">
        <f t="shared" si="18"/>
        <v>50</v>
      </c>
      <c r="K182" s="14">
        <v>1853</v>
      </c>
      <c r="L182" s="15">
        <v>1853</v>
      </c>
      <c r="M182" s="15">
        <v>1855</v>
      </c>
      <c r="N182" s="15">
        <v>1881</v>
      </c>
      <c r="O182" s="15">
        <v>1881</v>
      </c>
    </row>
    <row r="183" spans="1:15" s="19" customFormat="1" x14ac:dyDescent="0.25">
      <c r="A183" s="15" t="s">
        <v>199</v>
      </c>
      <c r="B183" s="29">
        <v>971</v>
      </c>
      <c r="C183" s="22">
        <v>987</v>
      </c>
      <c r="D183" s="14">
        <v>1032</v>
      </c>
      <c r="E183" s="14">
        <v>1032</v>
      </c>
      <c r="F183" s="52">
        <f t="shared" si="17"/>
        <v>61</v>
      </c>
      <c r="G183" s="58">
        <v>1031</v>
      </c>
      <c r="H183" s="14">
        <v>1031</v>
      </c>
      <c r="I183" s="14">
        <v>1054</v>
      </c>
      <c r="J183" s="65">
        <f t="shared" si="18"/>
        <v>83</v>
      </c>
      <c r="K183" s="14">
        <v>1055</v>
      </c>
      <c r="L183" s="15">
        <v>1055</v>
      </c>
      <c r="M183" s="15">
        <v>1056</v>
      </c>
      <c r="N183" s="15">
        <v>1078</v>
      </c>
      <c r="O183" s="15">
        <v>1083</v>
      </c>
    </row>
    <row r="184" spans="1:15" s="19" customFormat="1" x14ac:dyDescent="0.25">
      <c r="A184" s="15" t="s">
        <v>200</v>
      </c>
      <c r="B184" s="29">
        <v>599</v>
      </c>
      <c r="C184" s="22">
        <v>609</v>
      </c>
      <c r="D184" s="14">
        <v>671</v>
      </c>
      <c r="E184" s="14">
        <v>754</v>
      </c>
      <c r="F184" s="52">
        <f t="shared" si="17"/>
        <v>155</v>
      </c>
      <c r="G184" s="14">
        <v>797</v>
      </c>
      <c r="H184" s="14">
        <v>801</v>
      </c>
      <c r="I184" s="14">
        <v>864</v>
      </c>
      <c r="J184" s="65">
        <f t="shared" si="18"/>
        <v>265</v>
      </c>
      <c r="K184" s="14">
        <v>943</v>
      </c>
      <c r="L184" s="14">
        <v>1010</v>
      </c>
      <c r="M184" s="14">
        <v>1130</v>
      </c>
      <c r="N184" s="14">
        <v>1210</v>
      </c>
      <c r="O184" s="14">
        <v>1283</v>
      </c>
    </row>
    <row r="185" spans="1:15" s="19" customFormat="1" x14ac:dyDescent="0.25">
      <c r="A185" s="15" t="s">
        <v>201</v>
      </c>
      <c r="B185" s="29">
        <v>649</v>
      </c>
      <c r="C185" s="22">
        <v>667</v>
      </c>
      <c r="D185" s="14">
        <v>716</v>
      </c>
      <c r="E185" s="14">
        <v>775</v>
      </c>
      <c r="F185" s="52">
        <f t="shared" si="17"/>
        <v>126</v>
      </c>
      <c r="G185" s="14">
        <v>802</v>
      </c>
      <c r="H185" s="14">
        <v>804</v>
      </c>
      <c r="I185" s="14">
        <v>856</v>
      </c>
      <c r="J185" s="65">
        <f t="shared" si="18"/>
        <v>207</v>
      </c>
      <c r="K185" s="14">
        <v>925</v>
      </c>
      <c r="L185" s="14">
        <v>987</v>
      </c>
      <c r="M185" s="14">
        <v>1114</v>
      </c>
      <c r="N185" s="14">
        <v>1199</v>
      </c>
      <c r="O185" s="14">
        <v>1267</v>
      </c>
    </row>
    <row r="186" spans="1:15" s="19" customFormat="1" x14ac:dyDescent="0.25">
      <c r="A186" s="15" t="s">
        <v>202</v>
      </c>
      <c r="B186" s="29">
        <v>295</v>
      </c>
      <c r="C186" s="22">
        <v>306</v>
      </c>
      <c r="D186" s="14">
        <v>351</v>
      </c>
      <c r="E186" s="14">
        <v>396</v>
      </c>
      <c r="F186" s="52">
        <f t="shared" si="17"/>
        <v>101</v>
      </c>
      <c r="G186" s="14">
        <v>419</v>
      </c>
      <c r="H186" s="14">
        <v>421</v>
      </c>
      <c r="I186" s="14">
        <v>450</v>
      </c>
      <c r="J186" s="65">
        <f t="shared" si="18"/>
        <v>155</v>
      </c>
      <c r="K186" s="14">
        <v>496</v>
      </c>
      <c r="L186" s="14">
        <v>534</v>
      </c>
      <c r="M186" s="14">
        <v>620</v>
      </c>
      <c r="N186" s="14">
        <v>681</v>
      </c>
      <c r="O186" s="14">
        <v>722</v>
      </c>
    </row>
    <row r="187" spans="1:15" s="19" customFormat="1" x14ac:dyDescent="0.25">
      <c r="A187" s="15" t="s">
        <v>203</v>
      </c>
      <c r="B187" s="29">
        <v>549</v>
      </c>
      <c r="C187" s="22">
        <v>562</v>
      </c>
      <c r="D187" s="14">
        <v>569</v>
      </c>
      <c r="E187" s="14">
        <v>574</v>
      </c>
      <c r="F187" s="52">
        <f t="shared" si="17"/>
        <v>25</v>
      </c>
      <c r="G187" s="14">
        <v>652</v>
      </c>
      <c r="H187" s="14">
        <v>706</v>
      </c>
      <c r="I187" s="14">
        <v>736</v>
      </c>
      <c r="J187" s="65">
        <f t="shared" si="18"/>
        <v>187</v>
      </c>
      <c r="K187" s="14">
        <v>755</v>
      </c>
      <c r="L187" s="14">
        <v>755</v>
      </c>
      <c r="M187" s="14">
        <v>758</v>
      </c>
      <c r="N187" s="14">
        <v>772</v>
      </c>
      <c r="O187" s="14">
        <v>780</v>
      </c>
    </row>
    <row r="188" spans="1:15" s="19" customFormat="1" x14ac:dyDescent="0.25">
      <c r="A188" s="15" t="s">
        <v>204</v>
      </c>
      <c r="B188" s="29">
        <v>428</v>
      </c>
      <c r="C188" s="22">
        <v>439</v>
      </c>
      <c r="D188" s="14">
        <v>446</v>
      </c>
      <c r="E188" s="14">
        <v>446</v>
      </c>
      <c r="F188" s="52">
        <f t="shared" si="17"/>
        <v>18</v>
      </c>
      <c r="G188" s="14">
        <v>449</v>
      </c>
      <c r="H188" s="14">
        <v>452</v>
      </c>
      <c r="I188" s="14">
        <v>477</v>
      </c>
      <c r="J188" s="65">
        <f t="shared" si="18"/>
        <v>49</v>
      </c>
      <c r="K188" s="14">
        <v>507</v>
      </c>
      <c r="L188" s="14">
        <v>524</v>
      </c>
      <c r="M188" s="14">
        <v>561</v>
      </c>
      <c r="N188" s="14">
        <v>700</v>
      </c>
      <c r="O188" s="14">
        <v>768</v>
      </c>
    </row>
    <row r="189" spans="1:15" s="19" customFormat="1" x14ac:dyDescent="0.25">
      <c r="A189" s="15" t="s">
        <v>206</v>
      </c>
      <c r="B189" s="29">
        <v>406</v>
      </c>
      <c r="C189" s="22">
        <v>415</v>
      </c>
      <c r="D189" s="14">
        <v>449</v>
      </c>
      <c r="E189" s="14">
        <v>504</v>
      </c>
      <c r="F189" s="52">
        <f t="shared" si="17"/>
        <v>98</v>
      </c>
      <c r="G189" s="14">
        <v>525</v>
      </c>
      <c r="H189" s="14">
        <v>527</v>
      </c>
      <c r="I189" s="14">
        <v>555</v>
      </c>
      <c r="J189" s="65">
        <f t="shared" si="18"/>
        <v>149</v>
      </c>
      <c r="K189" s="14">
        <v>603</v>
      </c>
      <c r="L189" s="14">
        <v>642</v>
      </c>
      <c r="M189" s="14">
        <v>739</v>
      </c>
      <c r="N189" s="14">
        <v>815</v>
      </c>
      <c r="O189" s="14">
        <v>855</v>
      </c>
    </row>
    <row r="190" spans="1:15" s="19" customFormat="1" x14ac:dyDescent="0.25">
      <c r="A190" s="15" t="s">
        <v>207</v>
      </c>
      <c r="B190" s="29">
        <v>156</v>
      </c>
      <c r="C190" s="22">
        <v>156</v>
      </c>
      <c r="D190" s="14">
        <v>156</v>
      </c>
      <c r="E190" s="14">
        <v>156</v>
      </c>
      <c r="F190" s="52">
        <f t="shared" si="17"/>
        <v>0</v>
      </c>
      <c r="G190" s="14">
        <v>156</v>
      </c>
      <c r="H190" s="14">
        <v>156</v>
      </c>
      <c r="I190" s="14">
        <v>163</v>
      </c>
      <c r="J190" s="65">
        <f t="shared" si="18"/>
        <v>7</v>
      </c>
      <c r="K190" s="14">
        <v>163</v>
      </c>
      <c r="L190" s="14">
        <v>163</v>
      </c>
      <c r="M190" s="58">
        <v>162</v>
      </c>
      <c r="N190" s="14">
        <v>169</v>
      </c>
      <c r="O190" s="14">
        <v>172</v>
      </c>
    </row>
    <row r="191" spans="1:15" s="19" customFormat="1" x14ac:dyDescent="0.25">
      <c r="A191" s="15" t="s">
        <v>205</v>
      </c>
      <c r="B191" s="29">
        <v>531</v>
      </c>
      <c r="C191" s="29">
        <v>537</v>
      </c>
      <c r="D191" s="15">
        <v>538</v>
      </c>
      <c r="E191" s="15">
        <v>539</v>
      </c>
      <c r="F191" s="52">
        <f t="shared" si="17"/>
        <v>8</v>
      </c>
      <c r="G191" s="15">
        <v>540</v>
      </c>
      <c r="H191" s="15">
        <v>541</v>
      </c>
      <c r="I191" s="15">
        <v>554</v>
      </c>
      <c r="J191" s="65">
        <f t="shared" si="18"/>
        <v>23</v>
      </c>
      <c r="K191" s="15">
        <v>557</v>
      </c>
      <c r="L191" s="15">
        <v>557</v>
      </c>
      <c r="M191" s="15">
        <v>559</v>
      </c>
      <c r="N191" s="15">
        <v>571</v>
      </c>
      <c r="O191" s="15">
        <v>573</v>
      </c>
    </row>
    <row r="192" spans="1:15" s="19" customFormat="1" x14ac:dyDescent="0.25">
      <c r="A192" s="17" t="s">
        <v>386</v>
      </c>
      <c r="B192" s="53"/>
      <c r="C192" s="53"/>
      <c r="D192" s="18"/>
      <c r="E192" s="18"/>
      <c r="F192" s="52"/>
      <c r="G192" s="18"/>
      <c r="H192" s="18"/>
      <c r="I192" s="18"/>
      <c r="J192" s="65"/>
      <c r="K192" s="18"/>
      <c r="L192" s="18"/>
      <c r="M192" s="18"/>
      <c r="N192" s="18"/>
      <c r="O192" s="18"/>
    </row>
    <row r="193" spans="1:15" s="19" customFormat="1" x14ac:dyDescent="0.25">
      <c r="A193" s="20" t="s">
        <v>16</v>
      </c>
      <c r="B193" s="29">
        <v>7640</v>
      </c>
      <c r="C193" s="44">
        <v>7639</v>
      </c>
      <c r="D193" s="14">
        <v>8470</v>
      </c>
      <c r="E193" s="14">
        <v>8729</v>
      </c>
      <c r="F193" s="52">
        <f>E193-B193</f>
        <v>1089</v>
      </c>
      <c r="G193" s="14">
        <v>11193</v>
      </c>
      <c r="H193" s="58">
        <v>11191</v>
      </c>
      <c r="I193" s="14">
        <v>11571</v>
      </c>
      <c r="J193" s="65">
        <f>I193-B193</f>
        <v>3931</v>
      </c>
      <c r="K193" s="14">
        <v>12576</v>
      </c>
      <c r="L193" s="15">
        <v>12577</v>
      </c>
      <c r="M193" s="15">
        <v>14852</v>
      </c>
      <c r="N193" s="58">
        <v>14851</v>
      </c>
      <c r="O193" s="15">
        <v>14853</v>
      </c>
    </row>
    <row r="194" spans="1:15" s="19" customFormat="1" x14ac:dyDescent="0.25">
      <c r="A194" s="17" t="s">
        <v>387</v>
      </c>
      <c r="B194" s="53"/>
      <c r="C194" s="53"/>
      <c r="D194" s="18"/>
      <c r="E194" s="18"/>
      <c r="F194" s="52"/>
      <c r="G194" s="18"/>
      <c r="H194" s="18"/>
      <c r="I194" s="18"/>
      <c r="J194" s="65"/>
      <c r="K194" s="18"/>
      <c r="L194" s="18"/>
      <c r="M194" s="18"/>
      <c r="N194" s="18"/>
      <c r="O194" s="18"/>
    </row>
    <row r="195" spans="1:15" s="19" customFormat="1" x14ac:dyDescent="0.25">
      <c r="A195" s="20" t="s">
        <v>17</v>
      </c>
      <c r="B195" s="29">
        <v>3339</v>
      </c>
      <c r="C195" s="29">
        <v>3472</v>
      </c>
      <c r="D195" s="15">
        <v>3566</v>
      </c>
      <c r="E195" s="15">
        <v>3628</v>
      </c>
      <c r="F195" s="52">
        <f>E195-B195</f>
        <v>289</v>
      </c>
      <c r="G195" s="15">
        <v>3776</v>
      </c>
      <c r="H195" s="15">
        <v>3802</v>
      </c>
      <c r="I195" s="15">
        <v>3854</v>
      </c>
      <c r="J195" s="65">
        <f>I195-B195</f>
        <v>515</v>
      </c>
      <c r="K195" s="15">
        <v>3854</v>
      </c>
      <c r="L195" s="15">
        <v>4036</v>
      </c>
      <c r="M195" s="15">
        <v>4036</v>
      </c>
      <c r="N195" s="15">
        <v>4171</v>
      </c>
      <c r="O195" s="15">
        <v>4203</v>
      </c>
    </row>
    <row r="196" spans="1:15" s="19" customFormat="1" x14ac:dyDescent="0.25">
      <c r="A196" s="69" t="s">
        <v>438</v>
      </c>
      <c r="B196" s="29"/>
      <c r="C196" s="29"/>
      <c r="D196" s="15"/>
      <c r="E196" s="15"/>
      <c r="F196" s="52"/>
      <c r="G196" s="15"/>
      <c r="H196" s="15"/>
      <c r="I196" s="15"/>
      <c r="J196" s="65"/>
      <c r="K196" s="15"/>
      <c r="L196" s="15">
        <v>1</v>
      </c>
      <c r="M196" s="15">
        <v>1</v>
      </c>
      <c r="N196" s="15">
        <v>1</v>
      </c>
      <c r="O196" s="15">
        <v>1</v>
      </c>
    </row>
    <row r="197" spans="1:15" s="19" customFormat="1" x14ac:dyDescent="0.25">
      <c r="A197" s="69" t="s">
        <v>388</v>
      </c>
      <c r="B197" s="29"/>
      <c r="C197" s="29"/>
      <c r="D197" s="15"/>
      <c r="E197" s="15"/>
      <c r="F197" s="52"/>
      <c r="G197" s="15"/>
      <c r="H197" s="15"/>
      <c r="I197" s="15"/>
      <c r="J197" s="65"/>
      <c r="K197" s="15"/>
      <c r="L197" s="15">
        <v>3</v>
      </c>
      <c r="M197" s="15">
        <v>3</v>
      </c>
      <c r="N197" s="15">
        <v>3</v>
      </c>
      <c r="O197" s="15">
        <v>3</v>
      </c>
    </row>
    <row r="198" spans="1:15" s="19" customFormat="1" x14ac:dyDescent="0.25">
      <c r="A198" s="17" t="s">
        <v>389</v>
      </c>
      <c r="B198" s="53"/>
      <c r="C198" s="53"/>
      <c r="D198" s="18"/>
      <c r="E198" s="18"/>
      <c r="F198" s="52"/>
      <c r="G198" s="18"/>
      <c r="H198" s="18"/>
      <c r="I198" s="18"/>
      <c r="J198" s="65"/>
      <c r="K198" s="18"/>
      <c r="L198" s="18"/>
      <c r="M198" s="18"/>
      <c r="N198" s="18"/>
      <c r="O198" s="18"/>
    </row>
    <row r="199" spans="1:15" s="19" customFormat="1" x14ac:dyDescent="0.25">
      <c r="A199" s="20" t="s">
        <v>18</v>
      </c>
      <c r="B199" s="29">
        <v>4006</v>
      </c>
      <c r="C199" s="44">
        <v>3978</v>
      </c>
      <c r="D199" s="14">
        <v>3926</v>
      </c>
      <c r="E199" s="14">
        <v>3909</v>
      </c>
      <c r="F199" s="52">
        <f t="shared" ref="F199:F209" si="19">E199-B199</f>
        <v>-97</v>
      </c>
      <c r="G199" s="14">
        <v>3955</v>
      </c>
      <c r="H199" s="15">
        <v>4019</v>
      </c>
      <c r="I199" s="14">
        <v>4020</v>
      </c>
      <c r="J199" s="65">
        <f t="shared" ref="J199:J209" si="20">I199-B199</f>
        <v>14</v>
      </c>
      <c r="K199" s="14">
        <v>4107</v>
      </c>
      <c r="L199" s="14">
        <v>4125</v>
      </c>
      <c r="M199" s="14">
        <v>4167</v>
      </c>
      <c r="N199" s="14">
        <v>4453</v>
      </c>
      <c r="O199" s="14">
        <v>4837</v>
      </c>
    </row>
    <row r="200" spans="1:15" s="19" customFormat="1" x14ac:dyDescent="0.25">
      <c r="A200" s="21" t="s">
        <v>211</v>
      </c>
      <c r="B200" s="29">
        <v>321</v>
      </c>
      <c r="C200" s="29">
        <v>382</v>
      </c>
      <c r="D200" s="15">
        <v>410</v>
      </c>
      <c r="E200" s="15">
        <v>432</v>
      </c>
      <c r="F200" s="52">
        <f t="shared" si="19"/>
        <v>111</v>
      </c>
      <c r="G200" s="15">
        <v>443</v>
      </c>
      <c r="H200" s="15">
        <v>443</v>
      </c>
      <c r="I200" s="15">
        <v>447</v>
      </c>
      <c r="J200" s="65">
        <f t="shared" si="20"/>
        <v>126</v>
      </c>
      <c r="K200" s="15">
        <v>488</v>
      </c>
      <c r="L200" s="15">
        <v>495</v>
      </c>
      <c r="M200" s="15">
        <v>512</v>
      </c>
      <c r="N200" s="15">
        <v>617</v>
      </c>
      <c r="O200" s="15">
        <v>766</v>
      </c>
    </row>
    <row r="201" spans="1:15" s="19" customFormat="1" x14ac:dyDescent="0.25">
      <c r="A201" s="21" t="s">
        <v>212</v>
      </c>
      <c r="B201" s="29">
        <v>328</v>
      </c>
      <c r="C201" s="29">
        <v>373</v>
      </c>
      <c r="D201" s="15">
        <v>421</v>
      </c>
      <c r="E201" s="15">
        <v>449</v>
      </c>
      <c r="F201" s="52">
        <f t="shared" si="19"/>
        <v>121</v>
      </c>
      <c r="G201" s="15">
        <v>457</v>
      </c>
      <c r="H201" s="15">
        <v>457</v>
      </c>
      <c r="I201" s="15">
        <v>461</v>
      </c>
      <c r="J201" s="65">
        <f t="shared" si="20"/>
        <v>133</v>
      </c>
      <c r="K201" s="15">
        <v>486</v>
      </c>
      <c r="L201" s="15">
        <v>490</v>
      </c>
      <c r="M201" s="15">
        <v>500</v>
      </c>
      <c r="N201" s="15">
        <v>565</v>
      </c>
      <c r="O201" s="15">
        <v>675</v>
      </c>
    </row>
    <row r="202" spans="1:15" s="19" customFormat="1" x14ac:dyDescent="0.25">
      <c r="A202" s="21" t="s">
        <v>213</v>
      </c>
      <c r="B202" s="29">
        <v>298</v>
      </c>
      <c r="C202" s="29">
        <v>350</v>
      </c>
      <c r="D202" s="15">
        <v>384</v>
      </c>
      <c r="E202" s="15">
        <v>404</v>
      </c>
      <c r="F202" s="52">
        <f t="shared" si="19"/>
        <v>106</v>
      </c>
      <c r="G202" s="15">
        <v>413</v>
      </c>
      <c r="H202" s="15">
        <v>413</v>
      </c>
      <c r="I202" s="15">
        <v>417</v>
      </c>
      <c r="J202" s="65">
        <f t="shared" si="20"/>
        <v>119</v>
      </c>
      <c r="K202" s="15">
        <v>445</v>
      </c>
      <c r="L202" s="15">
        <v>449</v>
      </c>
      <c r="M202" s="15">
        <v>463</v>
      </c>
      <c r="N202" s="15">
        <v>548</v>
      </c>
      <c r="O202" s="15">
        <v>666</v>
      </c>
    </row>
    <row r="203" spans="1:15" s="19" customFormat="1" x14ac:dyDescent="0.25">
      <c r="A203" s="21" t="s">
        <v>214</v>
      </c>
      <c r="B203" s="29">
        <v>303</v>
      </c>
      <c r="C203" s="29">
        <v>363</v>
      </c>
      <c r="D203" s="15">
        <v>399</v>
      </c>
      <c r="E203" s="15">
        <v>416</v>
      </c>
      <c r="F203" s="52">
        <f t="shared" si="19"/>
        <v>113</v>
      </c>
      <c r="G203" s="15">
        <v>426</v>
      </c>
      <c r="H203" s="15">
        <v>426</v>
      </c>
      <c r="I203" s="15">
        <v>429</v>
      </c>
      <c r="J203" s="65">
        <f t="shared" si="20"/>
        <v>126</v>
      </c>
      <c r="K203" s="15">
        <v>453</v>
      </c>
      <c r="L203" s="15">
        <v>457</v>
      </c>
      <c r="M203" s="15">
        <v>471</v>
      </c>
      <c r="N203" s="15">
        <v>557</v>
      </c>
      <c r="O203" s="15">
        <v>687</v>
      </c>
    </row>
    <row r="204" spans="1:15" s="19" customFormat="1" x14ac:dyDescent="0.25">
      <c r="A204" s="21" t="s">
        <v>215</v>
      </c>
      <c r="B204" s="29">
        <v>388</v>
      </c>
      <c r="C204" s="29">
        <v>472</v>
      </c>
      <c r="D204" s="15">
        <v>542</v>
      </c>
      <c r="E204" s="15">
        <v>580</v>
      </c>
      <c r="F204" s="52">
        <f t="shared" si="19"/>
        <v>192</v>
      </c>
      <c r="G204" s="15">
        <v>597</v>
      </c>
      <c r="H204" s="15">
        <v>597</v>
      </c>
      <c r="I204" s="15">
        <v>600</v>
      </c>
      <c r="J204" s="65">
        <f t="shared" si="20"/>
        <v>212</v>
      </c>
      <c r="K204" s="15">
        <v>651</v>
      </c>
      <c r="L204" s="15">
        <v>661</v>
      </c>
      <c r="M204" s="15">
        <v>688</v>
      </c>
      <c r="N204" s="15">
        <v>846</v>
      </c>
      <c r="O204" s="15">
        <v>1087</v>
      </c>
    </row>
    <row r="205" spans="1:15" s="19" customFormat="1" x14ac:dyDescent="0.25">
      <c r="A205" s="21" t="s">
        <v>216</v>
      </c>
      <c r="B205" s="29">
        <v>338</v>
      </c>
      <c r="C205" s="29">
        <v>398</v>
      </c>
      <c r="D205" s="15">
        <v>439</v>
      </c>
      <c r="E205" s="15">
        <v>462</v>
      </c>
      <c r="F205" s="52">
        <f t="shared" si="19"/>
        <v>124</v>
      </c>
      <c r="G205" s="15">
        <v>472</v>
      </c>
      <c r="H205" s="15">
        <v>472</v>
      </c>
      <c r="I205" s="15">
        <v>476</v>
      </c>
      <c r="J205" s="65">
        <f t="shared" si="20"/>
        <v>138</v>
      </c>
      <c r="K205" s="15">
        <v>518</v>
      </c>
      <c r="L205" s="15">
        <v>528</v>
      </c>
      <c r="M205" s="15">
        <v>557</v>
      </c>
      <c r="N205" s="15">
        <v>692</v>
      </c>
      <c r="O205" s="15">
        <v>909</v>
      </c>
    </row>
    <row r="206" spans="1:15" s="19" customFormat="1" x14ac:dyDescent="0.25">
      <c r="A206" s="21" t="s">
        <v>217</v>
      </c>
      <c r="B206" s="29">
        <v>204</v>
      </c>
      <c r="C206" s="29">
        <v>330</v>
      </c>
      <c r="D206" s="15">
        <v>363</v>
      </c>
      <c r="E206" s="15">
        <v>389</v>
      </c>
      <c r="F206" s="52">
        <f t="shared" si="19"/>
        <v>185</v>
      </c>
      <c r="G206" s="15">
        <v>401</v>
      </c>
      <c r="H206" s="15">
        <v>401</v>
      </c>
      <c r="I206" s="15">
        <v>404</v>
      </c>
      <c r="J206" s="65">
        <f t="shared" si="20"/>
        <v>200</v>
      </c>
      <c r="K206" s="15">
        <v>437</v>
      </c>
      <c r="L206" s="15">
        <v>440</v>
      </c>
      <c r="M206" s="15">
        <v>451</v>
      </c>
      <c r="N206" s="15">
        <v>523</v>
      </c>
      <c r="O206" s="15">
        <v>648</v>
      </c>
    </row>
    <row r="207" spans="1:15" s="19" customFormat="1" x14ac:dyDescent="0.25">
      <c r="A207" s="21" t="s">
        <v>218</v>
      </c>
      <c r="B207" s="29">
        <v>336</v>
      </c>
      <c r="C207" s="29">
        <v>409</v>
      </c>
      <c r="D207" s="15">
        <v>453</v>
      </c>
      <c r="E207" s="15">
        <v>480</v>
      </c>
      <c r="F207" s="52">
        <f t="shared" si="19"/>
        <v>144</v>
      </c>
      <c r="G207" s="15">
        <v>493</v>
      </c>
      <c r="H207" s="15">
        <v>493</v>
      </c>
      <c r="I207" s="15">
        <v>497</v>
      </c>
      <c r="J207" s="65">
        <f t="shared" si="20"/>
        <v>161</v>
      </c>
      <c r="K207" s="15">
        <v>524</v>
      </c>
      <c r="L207" s="15">
        <v>530</v>
      </c>
      <c r="M207" s="15">
        <v>543</v>
      </c>
      <c r="N207" s="15">
        <v>603</v>
      </c>
      <c r="O207" s="15">
        <v>700</v>
      </c>
    </row>
    <row r="208" spans="1:15" s="19" customFormat="1" x14ac:dyDescent="0.25">
      <c r="A208" s="21" t="s">
        <v>219</v>
      </c>
      <c r="B208" s="29">
        <v>290</v>
      </c>
      <c r="C208" s="29">
        <v>342</v>
      </c>
      <c r="D208" s="15">
        <v>383</v>
      </c>
      <c r="E208" s="15">
        <v>407</v>
      </c>
      <c r="F208" s="52">
        <f t="shared" si="19"/>
        <v>117</v>
      </c>
      <c r="G208" s="15">
        <v>421</v>
      </c>
      <c r="H208" s="15">
        <v>421</v>
      </c>
      <c r="I208" s="15">
        <v>424</v>
      </c>
      <c r="J208" s="65">
        <f t="shared" si="20"/>
        <v>134</v>
      </c>
      <c r="K208" s="15">
        <v>461</v>
      </c>
      <c r="L208" s="15">
        <v>466</v>
      </c>
      <c r="M208" s="15">
        <v>478</v>
      </c>
      <c r="N208" s="15">
        <v>523</v>
      </c>
      <c r="O208" s="15">
        <v>704</v>
      </c>
    </row>
    <row r="209" spans="1:15" s="19" customFormat="1" x14ac:dyDescent="0.25">
      <c r="A209" s="21" t="s">
        <v>220</v>
      </c>
      <c r="B209" s="29">
        <v>320</v>
      </c>
      <c r="C209" s="29">
        <v>378</v>
      </c>
      <c r="D209" s="15">
        <v>413</v>
      </c>
      <c r="E209" s="15">
        <v>429</v>
      </c>
      <c r="F209" s="52">
        <f t="shared" si="19"/>
        <v>109</v>
      </c>
      <c r="G209" s="15">
        <v>441</v>
      </c>
      <c r="H209" s="15">
        <v>441</v>
      </c>
      <c r="I209" s="15">
        <v>443</v>
      </c>
      <c r="J209" s="65">
        <f t="shared" si="20"/>
        <v>123</v>
      </c>
      <c r="K209" s="15">
        <v>462</v>
      </c>
      <c r="L209" s="15">
        <v>466</v>
      </c>
      <c r="M209" s="15">
        <v>472</v>
      </c>
      <c r="N209" s="15">
        <v>526</v>
      </c>
      <c r="O209" s="15">
        <v>608</v>
      </c>
    </row>
    <row r="210" spans="1:15" s="19" customFormat="1" x14ac:dyDescent="0.25">
      <c r="A210" s="17" t="s">
        <v>390</v>
      </c>
      <c r="B210" s="53"/>
      <c r="C210" s="53"/>
      <c r="D210" s="18"/>
      <c r="E210" s="18"/>
      <c r="F210" s="52"/>
      <c r="G210" s="18"/>
      <c r="H210" s="18"/>
      <c r="I210" s="18"/>
      <c r="J210" s="65"/>
      <c r="K210" s="18"/>
      <c r="L210" s="18"/>
      <c r="M210" s="18"/>
      <c r="N210" s="18"/>
      <c r="O210" s="18"/>
    </row>
    <row r="211" spans="1:15" s="19" customFormat="1" x14ac:dyDescent="0.25">
      <c r="A211" s="20" t="s">
        <v>47</v>
      </c>
      <c r="B211" s="29">
        <v>7901</v>
      </c>
      <c r="C211" s="22">
        <v>7956</v>
      </c>
      <c r="D211" s="14">
        <v>8447</v>
      </c>
      <c r="E211" s="14">
        <v>9107</v>
      </c>
      <c r="F211" s="52">
        <f t="shared" ref="F211:F222" si="21">E211-B211</f>
        <v>1206</v>
      </c>
      <c r="G211" s="14">
        <v>9430</v>
      </c>
      <c r="H211" s="14">
        <v>9721</v>
      </c>
      <c r="I211" s="14">
        <v>10168</v>
      </c>
      <c r="J211" s="65">
        <f t="shared" ref="J211:J222" si="22">I211-B211</f>
        <v>2267</v>
      </c>
      <c r="K211" s="14">
        <v>10240</v>
      </c>
      <c r="L211" s="14">
        <v>10407</v>
      </c>
      <c r="M211" s="14">
        <v>10717</v>
      </c>
      <c r="N211" s="14">
        <v>11312</v>
      </c>
      <c r="O211" s="14">
        <v>12308</v>
      </c>
    </row>
    <row r="212" spans="1:15" s="19" customFormat="1" x14ac:dyDescent="0.25">
      <c r="A212" s="21" t="s">
        <v>224</v>
      </c>
      <c r="B212" s="29">
        <v>204</v>
      </c>
      <c r="C212" s="29">
        <v>217</v>
      </c>
      <c r="D212" s="14">
        <v>340</v>
      </c>
      <c r="E212" s="15">
        <v>532</v>
      </c>
      <c r="F212" s="52">
        <f t="shared" si="21"/>
        <v>328</v>
      </c>
      <c r="G212" s="15">
        <v>564</v>
      </c>
      <c r="H212" s="15">
        <v>587</v>
      </c>
      <c r="I212" s="15">
        <v>636</v>
      </c>
      <c r="J212" s="65">
        <f t="shared" si="22"/>
        <v>432</v>
      </c>
      <c r="K212" s="15">
        <v>647</v>
      </c>
      <c r="L212" s="15">
        <v>698</v>
      </c>
      <c r="M212" s="15">
        <v>794</v>
      </c>
      <c r="N212" s="15">
        <v>979</v>
      </c>
      <c r="O212" s="15">
        <v>1211</v>
      </c>
    </row>
    <row r="213" spans="1:15" s="19" customFormat="1" x14ac:dyDescent="0.25">
      <c r="A213" s="21" t="s">
        <v>225</v>
      </c>
      <c r="B213" s="29">
        <v>271</v>
      </c>
      <c r="C213" s="29">
        <v>285</v>
      </c>
      <c r="D213" s="15">
        <v>429</v>
      </c>
      <c r="E213" s="15">
        <v>668</v>
      </c>
      <c r="F213" s="52">
        <f t="shared" si="21"/>
        <v>397</v>
      </c>
      <c r="G213" s="62">
        <v>713</v>
      </c>
      <c r="H213" s="15">
        <v>739</v>
      </c>
      <c r="I213" s="15">
        <v>792</v>
      </c>
      <c r="J213" s="65">
        <f t="shared" si="22"/>
        <v>521</v>
      </c>
      <c r="K213" s="15">
        <v>806</v>
      </c>
      <c r="L213" s="15">
        <v>872</v>
      </c>
      <c r="M213" s="15">
        <v>991</v>
      </c>
      <c r="N213" s="15">
        <v>1234</v>
      </c>
      <c r="O213" s="15">
        <v>1519</v>
      </c>
    </row>
    <row r="214" spans="1:15" s="19" customFormat="1" x14ac:dyDescent="0.25">
      <c r="A214" s="21" t="s">
        <v>227</v>
      </c>
      <c r="B214" s="29">
        <v>204</v>
      </c>
      <c r="C214" s="29">
        <v>212</v>
      </c>
      <c r="D214" s="14">
        <v>312</v>
      </c>
      <c r="E214" s="14">
        <v>499</v>
      </c>
      <c r="F214" s="52">
        <f t="shared" si="21"/>
        <v>295</v>
      </c>
      <c r="G214" s="15">
        <v>526</v>
      </c>
      <c r="H214" s="15">
        <v>543</v>
      </c>
      <c r="I214" s="15">
        <v>582</v>
      </c>
      <c r="J214" s="65">
        <f t="shared" si="22"/>
        <v>378</v>
      </c>
      <c r="K214" s="14">
        <v>594</v>
      </c>
      <c r="L214" s="14">
        <v>647</v>
      </c>
      <c r="M214" s="14">
        <v>709</v>
      </c>
      <c r="N214" s="14">
        <v>866</v>
      </c>
      <c r="O214" s="14">
        <v>1054</v>
      </c>
    </row>
    <row r="215" spans="1:15" s="19" customFormat="1" x14ac:dyDescent="0.25">
      <c r="A215" s="21" t="s">
        <v>228</v>
      </c>
      <c r="B215" s="29">
        <v>520</v>
      </c>
      <c r="C215" s="29">
        <v>534</v>
      </c>
      <c r="D215" s="14">
        <v>737</v>
      </c>
      <c r="E215" s="14">
        <v>1030</v>
      </c>
      <c r="F215" s="52">
        <f t="shared" si="21"/>
        <v>510</v>
      </c>
      <c r="G215" s="15">
        <v>1086</v>
      </c>
      <c r="H215" s="15">
        <v>1121</v>
      </c>
      <c r="I215" s="15">
        <v>1180</v>
      </c>
      <c r="J215" s="65">
        <f t="shared" si="22"/>
        <v>660</v>
      </c>
      <c r="K215" s="14">
        <v>1196</v>
      </c>
      <c r="L215" s="14">
        <v>1271</v>
      </c>
      <c r="M215" s="14">
        <v>1401</v>
      </c>
      <c r="N215" s="14">
        <v>1681</v>
      </c>
      <c r="O215" s="14">
        <v>1991</v>
      </c>
    </row>
    <row r="216" spans="1:15" s="19" customFormat="1" x14ac:dyDescent="0.25">
      <c r="A216" s="21" t="s">
        <v>229</v>
      </c>
      <c r="B216" s="29">
        <v>167</v>
      </c>
      <c r="C216" s="29">
        <v>175</v>
      </c>
      <c r="D216" s="14">
        <v>248</v>
      </c>
      <c r="E216" s="14">
        <v>375</v>
      </c>
      <c r="F216" s="52">
        <f t="shared" si="21"/>
        <v>208</v>
      </c>
      <c r="G216" s="15">
        <v>386</v>
      </c>
      <c r="H216" s="15">
        <v>398</v>
      </c>
      <c r="I216" s="15">
        <v>422</v>
      </c>
      <c r="J216" s="65">
        <f t="shared" si="22"/>
        <v>255</v>
      </c>
      <c r="K216" s="14">
        <v>429</v>
      </c>
      <c r="L216" s="14">
        <v>467</v>
      </c>
      <c r="M216" s="14">
        <v>520</v>
      </c>
      <c r="N216" s="14">
        <v>635</v>
      </c>
      <c r="O216" s="14">
        <v>782</v>
      </c>
    </row>
    <row r="217" spans="1:15" s="19" customFormat="1" x14ac:dyDescent="0.25">
      <c r="A217" s="21" t="s">
        <v>223</v>
      </c>
      <c r="B217" s="29">
        <v>295</v>
      </c>
      <c r="C217" s="22">
        <v>344</v>
      </c>
      <c r="D217" s="14">
        <v>432</v>
      </c>
      <c r="E217" s="15">
        <v>570</v>
      </c>
      <c r="F217" s="52">
        <f t="shared" si="21"/>
        <v>275</v>
      </c>
      <c r="G217" s="15">
        <v>595</v>
      </c>
      <c r="H217" s="15">
        <v>611</v>
      </c>
      <c r="I217" s="15">
        <v>637</v>
      </c>
      <c r="J217" s="65">
        <f t="shared" si="22"/>
        <v>342</v>
      </c>
      <c r="K217" s="15">
        <v>647</v>
      </c>
      <c r="L217" s="15">
        <v>688</v>
      </c>
      <c r="M217" s="15">
        <v>789</v>
      </c>
      <c r="N217" s="15">
        <v>993</v>
      </c>
      <c r="O217" s="15">
        <v>1136</v>
      </c>
    </row>
    <row r="218" spans="1:15" s="19" customFormat="1" x14ac:dyDescent="0.25">
      <c r="A218" s="21" t="s">
        <v>230</v>
      </c>
      <c r="B218" s="29">
        <v>246</v>
      </c>
      <c r="C218" s="29">
        <v>254</v>
      </c>
      <c r="D218" s="14">
        <v>389</v>
      </c>
      <c r="E218" s="14">
        <v>583</v>
      </c>
      <c r="F218" s="52">
        <f t="shared" si="21"/>
        <v>337</v>
      </c>
      <c r="G218" s="15">
        <v>613</v>
      </c>
      <c r="H218" s="15">
        <v>630</v>
      </c>
      <c r="I218" s="15">
        <v>677</v>
      </c>
      <c r="J218" s="65">
        <f t="shared" si="22"/>
        <v>431</v>
      </c>
      <c r="K218" s="14">
        <v>684</v>
      </c>
      <c r="L218" s="14">
        <v>744</v>
      </c>
      <c r="M218" s="14">
        <v>839</v>
      </c>
      <c r="N218" s="14">
        <v>1029</v>
      </c>
      <c r="O218" s="14">
        <v>1233</v>
      </c>
    </row>
    <row r="219" spans="1:15" s="19" customFormat="1" x14ac:dyDescent="0.25">
      <c r="A219" s="21" t="s">
        <v>231</v>
      </c>
      <c r="B219" s="29">
        <v>454</v>
      </c>
      <c r="C219" s="29">
        <v>468</v>
      </c>
      <c r="D219" s="14">
        <v>637</v>
      </c>
      <c r="E219" s="14">
        <v>856</v>
      </c>
      <c r="F219" s="52">
        <f t="shared" si="21"/>
        <v>402</v>
      </c>
      <c r="G219" s="15">
        <v>888</v>
      </c>
      <c r="H219" s="15">
        <v>918</v>
      </c>
      <c r="I219" s="15">
        <v>975</v>
      </c>
      <c r="J219" s="65">
        <f t="shared" si="22"/>
        <v>521</v>
      </c>
      <c r="K219" s="14">
        <v>986</v>
      </c>
      <c r="L219" s="14">
        <v>1049</v>
      </c>
      <c r="M219" s="14">
        <v>1258</v>
      </c>
      <c r="N219" s="14">
        <v>1466</v>
      </c>
      <c r="O219" s="14">
        <v>1726</v>
      </c>
    </row>
    <row r="220" spans="1:15" s="23" customFormat="1" x14ac:dyDescent="0.25">
      <c r="A220" s="21" t="s">
        <v>222</v>
      </c>
      <c r="B220" s="29">
        <v>244</v>
      </c>
      <c r="C220" s="22">
        <v>258</v>
      </c>
      <c r="D220" s="14">
        <v>350</v>
      </c>
      <c r="E220" s="15">
        <v>480</v>
      </c>
      <c r="F220" s="52">
        <f t="shared" si="21"/>
        <v>236</v>
      </c>
      <c r="G220" s="15">
        <v>497</v>
      </c>
      <c r="H220" s="15">
        <v>517</v>
      </c>
      <c r="I220" s="15">
        <v>535</v>
      </c>
      <c r="J220" s="65">
        <f t="shared" si="22"/>
        <v>291</v>
      </c>
      <c r="K220" s="15">
        <v>543</v>
      </c>
      <c r="L220" s="15">
        <v>573</v>
      </c>
      <c r="M220" s="15">
        <v>641</v>
      </c>
      <c r="N220" s="15">
        <v>713</v>
      </c>
      <c r="O220" s="15">
        <v>835</v>
      </c>
    </row>
    <row r="221" spans="1:15" s="23" customFormat="1" x14ac:dyDescent="0.25">
      <c r="A221" s="21" t="s">
        <v>232</v>
      </c>
      <c r="B221" s="29">
        <v>277</v>
      </c>
      <c r="C221" s="29">
        <v>285</v>
      </c>
      <c r="D221" s="14">
        <v>406</v>
      </c>
      <c r="E221" s="14">
        <v>602</v>
      </c>
      <c r="F221" s="52">
        <f t="shared" si="21"/>
        <v>325</v>
      </c>
      <c r="G221" s="15">
        <v>642</v>
      </c>
      <c r="H221" s="15">
        <v>660</v>
      </c>
      <c r="I221" s="15">
        <v>702</v>
      </c>
      <c r="J221" s="65">
        <f t="shared" si="22"/>
        <v>425</v>
      </c>
      <c r="K221" s="14">
        <v>714</v>
      </c>
      <c r="L221" s="14">
        <v>761</v>
      </c>
      <c r="M221" s="14">
        <v>848</v>
      </c>
      <c r="N221" s="14">
        <v>1007</v>
      </c>
      <c r="O221" s="14">
        <v>1221</v>
      </c>
    </row>
    <row r="222" spans="1:15" s="23" customFormat="1" x14ac:dyDescent="0.25">
      <c r="A222" s="21" t="s">
        <v>233</v>
      </c>
      <c r="B222" s="29">
        <v>382</v>
      </c>
      <c r="C222" s="29">
        <v>449</v>
      </c>
      <c r="D222" s="15">
        <v>540</v>
      </c>
      <c r="E222" s="15">
        <v>674</v>
      </c>
      <c r="F222" s="52">
        <f t="shared" si="21"/>
        <v>292</v>
      </c>
      <c r="G222" s="62">
        <v>693</v>
      </c>
      <c r="H222" s="15">
        <v>708</v>
      </c>
      <c r="I222" s="15">
        <v>735</v>
      </c>
      <c r="J222" s="65">
        <f t="shared" si="22"/>
        <v>353</v>
      </c>
      <c r="K222" s="15">
        <v>746</v>
      </c>
      <c r="L222" s="15">
        <v>788</v>
      </c>
      <c r="M222" s="15">
        <v>849</v>
      </c>
      <c r="N222" s="15">
        <v>944</v>
      </c>
      <c r="O222" s="15">
        <v>1087</v>
      </c>
    </row>
    <row r="223" spans="1:15" s="23" customFormat="1" x14ac:dyDescent="0.25">
      <c r="A223" s="17" t="s">
        <v>391</v>
      </c>
      <c r="B223" s="53"/>
      <c r="C223" s="53"/>
      <c r="D223" s="18"/>
      <c r="E223" s="18"/>
      <c r="F223" s="52"/>
      <c r="G223" s="18"/>
      <c r="H223" s="18"/>
      <c r="I223" s="18"/>
      <c r="J223" s="65"/>
      <c r="K223" s="18"/>
      <c r="L223" s="18"/>
      <c r="M223" s="18"/>
      <c r="N223" s="18"/>
      <c r="O223" s="18"/>
    </row>
    <row r="224" spans="1:15" s="23" customFormat="1" x14ac:dyDescent="0.25">
      <c r="A224" s="20" t="s">
        <v>19</v>
      </c>
      <c r="B224" s="29">
        <v>2269</v>
      </c>
      <c r="C224" s="22">
        <v>2353</v>
      </c>
      <c r="D224" s="14">
        <v>2392</v>
      </c>
      <c r="E224" s="14">
        <v>2628</v>
      </c>
      <c r="F224" s="52">
        <f t="shared" ref="F224:F232" si="23">E224-B224</f>
        <v>359</v>
      </c>
      <c r="G224" s="14">
        <v>2854</v>
      </c>
      <c r="H224" s="14">
        <v>2867</v>
      </c>
      <c r="I224" s="14">
        <v>2894</v>
      </c>
      <c r="J224" s="65">
        <f t="shared" ref="J224:J232" si="24">I224-B224</f>
        <v>625</v>
      </c>
      <c r="K224" s="14">
        <v>3086</v>
      </c>
      <c r="L224" s="14">
        <v>3135</v>
      </c>
      <c r="M224" s="14">
        <v>3185</v>
      </c>
      <c r="N224" s="14">
        <v>3259</v>
      </c>
      <c r="O224" s="14">
        <v>3435</v>
      </c>
    </row>
    <row r="225" spans="1:15" s="23" customFormat="1" x14ac:dyDescent="0.25">
      <c r="A225" s="21" t="s">
        <v>235</v>
      </c>
      <c r="B225" s="29">
        <v>51</v>
      </c>
      <c r="C225" s="22">
        <v>51</v>
      </c>
      <c r="D225" s="22">
        <v>51</v>
      </c>
      <c r="E225" s="22">
        <v>51</v>
      </c>
      <c r="F225" s="52">
        <f t="shared" si="23"/>
        <v>0</v>
      </c>
      <c r="G225" s="22">
        <v>51</v>
      </c>
      <c r="H225" s="22">
        <v>51</v>
      </c>
      <c r="I225" s="22">
        <v>51</v>
      </c>
      <c r="J225" s="65">
        <f t="shared" si="24"/>
        <v>0</v>
      </c>
      <c r="K225" s="22">
        <v>51</v>
      </c>
      <c r="L225" s="22">
        <v>51</v>
      </c>
      <c r="M225" s="22">
        <v>51</v>
      </c>
      <c r="N225" s="22">
        <v>51</v>
      </c>
      <c r="O225" s="22">
        <v>51</v>
      </c>
    </row>
    <row r="226" spans="1:15" s="23" customFormat="1" x14ac:dyDescent="0.25">
      <c r="A226" s="21" t="s">
        <v>236</v>
      </c>
      <c r="B226" s="29">
        <v>44</v>
      </c>
      <c r="C226" s="22">
        <v>44</v>
      </c>
      <c r="D226" s="22">
        <v>44</v>
      </c>
      <c r="E226" s="22">
        <v>44</v>
      </c>
      <c r="F226" s="52">
        <f t="shared" si="23"/>
        <v>0</v>
      </c>
      <c r="G226" s="22">
        <v>44</v>
      </c>
      <c r="H226" s="22">
        <v>44</v>
      </c>
      <c r="I226" s="22">
        <v>44</v>
      </c>
      <c r="J226" s="65">
        <f t="shared" si="24"/>
        <v>0</v>
      </c>
      <c r="K226" s="22">
        <v>44</v>
      </c>
      <c r="L226" s="22">
        <v>44</v>
      </c>
      <c r="M226" s="22">
        <v>44</v>
      </c>
      <c r="N226" s="22">
        <v>44</v>
      </c>
      <c r="O226" s="22">
        <v>44</v>
      </c>
    </row>
    <row r="227" spans="1:15" s="23" customFormat="1" x14ac:dyDescent="0.25">
      <c r="A227" s="21" t="s">
        <v>237</v>
      </c>
      <c r="B227" s="29">
        <v>249</v>
      </c>
      <c r="C227" s="22">
        <v>249</v>
      </c>
      <c r="D227" s="22">
        <v>249</v>
      </c>
      <c r="E227" s="22">
        <v>249</v>
      </c>
      <c r="F227" s="52">
        <f t="shared" si="23"/>
        <v>0</v>
      </c>
      <c r="G227" s="22">
        <v>256</v>
      </c>
      <c r="H227" s="22">
        <v>256</v>
      </c>
      <c r="I227" s="22">
        <v>261</v>
      </c>
      <c r="J227" s="65">
        <f t="shared" si="24"/>
        <v>12</v>
      </c>
      <c r="K227" s="22">
        <v>261</v>
      </c>
      <c r="L227" s="22">
        <v>261</v>
      </c>
      <c r="M227" s="22">
        <v>261</v>
      </c>
      <c r="N227" s="22">
        <v>261</v>
      </c>
      <c r="O227" s="22">
        <v>261</v>
      </c>
    </row>
    <row r="228" spans="1:15" s="19" customFormat="1" x14ac:dyDescent="0.25">
      <c r="A228" s="21" t="s">
        <v>238</v>
      </c>
      <c r="B228" s="29">
        <v>331</v>
      </c>
      <c r="C228" s="22">
        <v>331</v>
      </c>
      <c r="D228" s="22">
        <v>331</v>
      </c>
      <c r="E228" s="22">
        <v>331</v>
      </c>
      <c r="F228" s="52">
        <f t="shared" si="23"/>
        <v>0</v>
      </c>
      <c r="G228" s="22">
        <v>344</v>
      </c>
      <c r="H228" s="22">
        <v>344</v>
      </c>
      <c r="I228" s="22">
        <v>344</v>
      </c>
      <c r="J228" s="65">
        <f t="shared" si="24"/>
        <v>13</v>
      </c>
      <c r="K228" s="22">
        <v>344</v>
      </c>
      <c r="L228" s="22">
        <v>344</v>
      </c>
      <c r="M228" s="22">
        <v>344</v>
      </c>
      <c r="N228" s="22">
        <v>344</v>
      </c>
      <c r="O228" s="22">
        <v>344</v>
      </c>
    </row>
    <row r="229" spans="1:15" s="19" customFormat="1" x14ac:dyDescent="0.25">
      <c r="A229" s="21" t="s">
        <v>239</v>
      </c>
      <c r="B229" s="29">
        <v>229</v>
      </c>
      <c r="C229" s="22">
        <v>229</v>
      </c>
      <c r="D229" s="22">
        <v>229</v>
      </c>
      <c r="E229" s="22">
        <v>229</v>
      </c>
      <c r="F229" s="52">
        <f t="shared" si="23"/>
        <v>0</v>
      </c>
      <c r="G229" s="22">
        <v>240</v>
      </c>
      <c r="H229" s="22">
        <v>240</v>
      </c>
      <c r="I229" s="22">
        <v>240</v>
      </c>
      <c r="J229" s="65">
        <f t="shared" si="24"/>
        <v>11</v>
      </c>
      <c r="K229" s="22">
        <v>240</v>
      </c>
      <c r="L229" s="22">
        <v>240</v>
      </c>
      <c r="M229" s="22">
        <v>240</v>
      </c>
      <c r="N229" s="22">
        <v>240</v>
      </c>
      <c r="O229" s="22">
        <v>240</v>
      </c>
    </row>
    <row r="230" spans="1:15" s="19" customFormat="1" x14ac:dyDescent="0.25">
      <c r="A230" s="21" t="s">
        <v>240</v>
      </c>
      <c r="B230" s="29">
        <v>205</v>
      </c>
      <c r="C230" s="22">
        <v>205</v>
      </c>
      <c r="D230" s="22">
        <v>205</v>
      </c>
      <c r="E230" s="22">
        <v>205</v>
      </c>
      <c r="F230" s="52">
        <f t="shared" si="23"/>
        <v>0</v>
      </c>
      <c r="G230" s="22">
        <v>216</v>
      </c>
      <c r="H230" s="22">
        <v>216</v>
      </c>
      <c r="I230" s="22">
        <v>216</v>
      </c>
      <c r="J230" s="65">
        <f t="shared" si="24"/>
        <v>11</v>
      </c>
      <c r="K230" s="22">
        <v>216</v>
      </c>
      <c r="L230" s="22">
        <v>216</v>
      </c>
      <c r="M230" s="22">
        <v>216</v>
      </c>
      <c r="N230" s="22">
        <v>216</v>
      </c>
      <c r="O230" s="22">
        <v>216</v>
      </c>
    </row>
    <row r="231" spans="1:15" s="19" customFormat="1" x14ac:dyDescent="0.25">
      <c r="A231" s="21" t="s">
        <v>242</v>
      </c>
      <c r="B231" s="29">
        <v>423</v>
      </c>
      <c r="C231" s="22">
        <v>423</v>
      </c>
      <c r="D231" s="22">
        <v>423</v>
      </c>
      <c r="E231" s="22">
        <v>423</v>
      </c>
      <c r="F231" s="52">
        <f t="shared" si="23"/>
        <v>0</v>
      </c>
      <c r="G231" s="22">
        <v>423</v>
      </c>
      <c r="H231" s="22">
        <v>423</v>
      </c>
      <c r="I231" s="22">
        <v>423</v>
      </c>
      <c r="J231" s="65">
        <f t="shared" si="24"/>
        <v>0</v>
      </c>
      <c r="K231" s="22">
        <v>423</v>
      </c>
      <c r="L231" s="54">
        <v>422</v>
      </c>
      <c r="M231" s="22">
        <v>422</v>
      </c>
      <c r="N231" s="22">
        <v>422</v>
      </c>
      <c r="O231" s="22">
        <v>422</v>
      </c>
    </row>
    <row r="232" spans="1:15" s="19" customFormat="1" x14ac:dyDescent="0.25">
      <c r="A232" s="21" t="s">
        <v>241</v>
      </c>
      <c r="B232" s="29">
        <v>781</v>
      </c>
      <c r="C232" s="29">
        <v>781</v>
      </c>
      <c r="D232" s="29">
        <v>781</v>
      </c>
      <c r="E232" s="29">
        <v>781</v>
      </c>
      <c r="F232" s="52">
        <f t="shared" si="23"/>
        <v>0</v>
      </c>
      <c r="G232" s="29">
        <v>794</v>
      </c>
      <c r="H232" s="29">
        <v>794</v>
      </c>
      <c r="I232" s="29">
        <v>794</v>
      </c>
      <c r="J232" s="65">
        <f t="shared" si="24"/>
        <v>13</v>
      </c>
      <c r="K232" s="29">
        <v>794</v>
      </c>
      <c r="L232" s="22">
        <v>794</v>
      </c>
      <c r="M232" s="29">
        <v>794</v>
      </c>
      <c r="N232" s="29">
        <v>794</v>
      </c>
      <c r="O232" s="29">
        <v>902</v>
      </c>
    </row>
    <row r="233" spans="1:15" s="19" customFormat="1" x14ac:dyDescent="0.25">
      <c r="A233" s="17" t="s">
        <v>392</v>
      </c>
      <c r="B233" s="53"/>
      <c r="C233" s="53"/>
      <c r="D233" s="18"/>
      <c r="E233" s="18"/>
      <c r="F233" s="52"/>
      <c r="G233" s="18"/>
      <c r="H233" s="18"/>
      <c r="I233" s="18"/>
      <c r="J233" s="65"/>
      <c r="K233" s="18"/>
      <c r="L233" s="18"/>
      <c r="M233" s="18"/>
      <c r="N233" s="18"/>
      <c r="O233" s="18"/>
    </row>
    <row r="234" spans="1:15" s="19" customFormat="1" x14ac:dyDescent="0.25">
      <c r="A234" s="20" t="s">
        <v>48</v>
      </c>
      <c r="B234" s="29">
        <v>6168</v>
      </c>
      <c r="C234" s="22">
        <v>6175</v>
      </c>
      <c r="D234" s="14">
        <v>6307</v>
      </c>
      <c r="E234" s="14">
        <v>6527</v>
      </c>
      <c r="F234" s="52">
        <f t="shared" ref="F234:F244" si="25">E234-B234</f>
        <v>359</v>
      </c>
      <c r="G234" s="14">
        <v>6569</v>
      </c>
      <c r="H234" s="14">
        <v>6572</v>
      </c>
      <c r="I234" s="14">
        <v>6575</v>
      </c>
      <c r="J234" s="65">
        <f t="shared" ref="J234:J244" si="26">I234-B234</f>
        <v>407</v>
      </c>
      <c r="K234" s="14">
        <v>6582</v>
      </c>
      <c r="L234" s="14">
        <v>6622</v>
      </c>
      <c r="M234" s="14">
        <v>6673</v>
      </c>
      <c r="N234" s="14">
        <v>6921</v>
      </c>
      <c r="O234" s="14">
        <v>7259</v>
      </c>
    </row>
    <row r="235" spans="1:15" s="19" customFormat="1" x14ac:dyDescent="0.25">
      <c r="A235" s="21" t="s">
        <v>245</v>
      </c>
      <c r="B235" s="29">
        <v>60</v>
      </c>
      <c r="C235" s="29">
        <v>64</v>
      </c>
      <c r="D235" s="14">
        <v>64</v>
      </c>
      <c r="E235" s="15">
        <v>64</v>
      </c>
      <c r="F235" s="52">
        <f t="shared" si="25"/>
        <v>4</v>
      </c>
      <c r="G235" s="62">
        <v>65</v>
      </c>
      <c r="H235" s="15">
        <v>65</v>
      </c>
      <c r="I235" s="15">
        <v>123</v>
      </c>
      <c r="J235" s="65">
        <f t="shared" si="26"/>
        <v>63</v>
      </c>
      <c r="K235" s="15">
        <v>129</v>
      </c>
      <c r="L235" s="15">
        <v>173</v>
      </c>
      <c r="M235" s="15">
        <v>210</v>
      </c>
      <c r="N235" s="15">
        <v>210</v>
      </c>
      <c r="O235" s="15">
        <v>211</v>
      </c>
    </row>
    <row r="236" spans="1:15" s="19" customFormat="1" x14ac:dyDescent="0.25">
      <c r="A236" s="21" t="s">
        <v>246</v>
      </c>
      <c r="B236" s="29">
        <v>36</v>
      </c>
      <c r="C236" s="29">
        <v>38</v>
      </c>
      <c r="D236" s="14">
        <v>38</v>
      </c>
      <c r="E236" s="14">
        <v>38</v>
      </c>
      <c r="F236" s="52">
        <f t="shared" si="25"/>
        <v>2</v>
      </c>
      <c r="G236" s="15">
        <v>38</v>
      </c>
      <c r="H236" s="15">
        <v>38</v>
      </c>
      <c r="I236" s="15">
        <v>100</v>
      </c>
      <c r="J236" s="65">
        <f t="shared" si="26"/>
        <v>64</v>
      </c>
      <c r="K236" s="15">
        <v>277</v>
      </c>
      <c r="L236" s="14">
        <v>286</v>
      </c>
      <c r="M236" s="14">
        <v>295</v>
      </c>
      <c r="N236" s="14">
        <v>295</v>
      </c>
      <c r="O236" s="14">
        <v>341</v>
      </c>
    </row>
    <row r="237" spans="1:15" s="19" customFormat="1" x14ac:dyDescent="0.25">
      <c r="A237" s="21" t="s">
        <v>247</v>
      </c>
      <c r="B237" s="29">
        <v>52</v>
      </c>
      <c r="C237" s="29">
        <v>52</v>
      </c>
      <c r="D237" s="14">
        <v>52</v>
      </c>
      <c r="E237" s="14">
        <v>52</v>
      </c>
      <c r="F237" s="52">
        <f t="shared" si="25"/>
        <v>0</v>
      </c>
      <c r="G237" s="15">
        <v>52</v>
      </c>
      <c r="H237" s="15">
        <v>52</v>
      </c>
      <c r="I237" s="15">
        <v>111</v>
      </c>
      <c r="J237" s="65">
        <f t="shared" si="26"/>
        <v>59</v>
      </c>
      <c r="K237" s="15">
        <v>116</v>
      </c>
      <c r="L237" s="14">
        <v>135</v>
      </c>
      <c r="M237" s="14">
        <v>157</v>
      </c>
      <c r="N237" s="14">
        <v>160</v>
      </c>
      <c r="O237" s="14">
        <v>161</v>
      </c>
    </row>
    <row r="238" spans="1:15" s="19" customFormat="1" x14ac:dyDescent="0.25">
      <c r="A238" s="21" t="s">
        <v>248</v>
      </c>
      <c r="B238" s="29">
        <v>43</v>
      </c>
      <c r="C238" s="29">
        <v>44</v>
      </c>
      <c r="D238" s="14">
        <v>44</v>
      </c>
      <c r="E238" s="14">
        <v>44</v>
      </c>
      <c r="F238" s="52">
        <f t="shared" si="25"/>
        <v>1</v>
      </c>
      <c r="G238" s="15">
        <v>44</v>
      </c>
      <c r="H238" s="15">
        <v>44</v>
      </c>
      <c r="I238" s="15">
        <v>87</v>
      </c>
      <c r="J238" s="65">
        <f t="shared" si="26"/>
        <v>44</v>
      </c>
      <c r="K238" s="15">
        <v>89</v>
      </c>
      <c r="L238" s="14">
        <v>101</v>
      </c>
      <c r="M238" s="14">
        <v>117</v>
      </c>
      <c r="N238" s="14">
        <v>187</v>
      </c>
      <c r="O238" s="14">
        <v>188</v>
      </c>
    </row>
    <row r="239" spans="1:15" s="19" customFormat="1" x14ac:dyDescent="0.25">
      <c r="A239" s="21" t="s">
        <v>249</v>
      </c>
      <c r="B239" s="29">
        <v>49</v>
      </c>
      <c r="C239" s="29">
        <v>49</v>
      </c>
      <c r="D239" s="14">
        <v>49</v>
      </c>
      <c r="E239" s="14">
        <v>49</v>
      </c>
      <c r="F239" s="52">
        <f t="shared" si="25"/>
        <v>0</v>
      </c>
      <c r="G239" s="15">
        <v>49</v>
      </c>
      <c r="H239" s="15">
        <v>49</v>
      </c>
      <c r="I239" s="15">
        <v>143</v>
      </c>
      <c r="J239" s="65">
        <f t="shared" si="26"/>
        <v>94</v>
      </c>
      <c r="K239" s="15">
        <v>160</v>
      </c>
      <c r="L239" s="14">
        <v>179</v>
      </c>
      <c r="M239" s="14">
        <v>217</v>
      </c>
      <c r="N239" s="14">
        <v>333</v>
      </c>
      <c r="O239" s="14">
        <v>399</v>
      </c>
    </row>
    <row r="240" spans="1:15" s="56" customFormat="1" x14ac:dyDescent="0.25">
      <c r="A240" s="21" t="s">
        <v>250</v>
      </c>
      <c r="B240" s="29">
        <v>60</v>
      </c>
      <c r="C240" s="29">
        <v>60</v>
      </c>
      <c r="D240" s="14">
        <v>66</v>
      </c>
      <c r="E240" s="15">
        <v>66</v>
      </c>
      <c r="F240" s="52">
        <f t="shared" si="25"/>
        <v>6</v>
      </c>
      <c r="G240" s="62">
        <v>66</v>
      </c>
      <c r="H240" s="15">
        <v>66</v>
      </c>
      <c r="I240" s="15">
        <v>126</v>
      </c>
      <c r="J240" s="65">
        <f t="shared" si="26"/>
        <v>66</v>
      </c>
      <c r="K240" s="15">
        <v>163</v>
      </c>
      <c r="L240" s="15">
        <v>175</v>
      </c>
      <c r="M240" s="15">
        <v>195</v>
      </c>
      <c r="N240" s="15">
        <v>195</v>
      </c>
      <c r="O240" s="15">
        <v>196</v>
      </c>
    </row>
    <row r="241" spans="1:15" s="19" customFormat="1" x14ac:dyDescent="0.25">
      <c r="A241" s="21" t="s">
        <v>251</v>
      </c>
      <c r="B241" s="29">
        <v>104</v>
      </c>
      <c r="C241" s="29">
        <v>106</v>
      </c>
      <c r="D241" s="14">
        <v>107</v>
      </c>
      <c r="E241" s="14">
        <v>107</v>
      </c>
      <c r="F241" s="52">
        <f t="shared" si="25"/>
        <v>3</v>
      </c>
      <c r="G241" s="15">
        <v>107</v>
      </c>
      <c r="H241" s="15">
        <v>107</v>
      </c>
      <c r="I241" s="15">
        <v>165</v>
      </c>
      <c r="J241" s="65">
        <f t="shared" si="26"/>
        <v>61</v>
      </c>
      <c r="K241" s="15">
        <v>261</v>
      </c>
      <c r="L241" s="14">
        <v>280</v>
      </c>
      <c r="M241" s="14">
        <v>314</v>
      </c>
      <c r="N241" s="14">
        <v>314</v>
      </c>
      <c r="O241" s="14">
        <v>314</v>
      </c>
    </row>
    <row r="242" spans="1:15" s="19" customFormat="1" x14ac:dyDescent="0.25">
      <c r="A242" s="21" t="s">
        <v>252</v>
      </c>
      <c r="B242" s="29">
        <v>32</v>
      </c>
      <c r="C242" s="29">
        <v>32</v>
      </c>
      <c r="D242" s="14">
        <v>32</v>
      </c>
      <c r="E242" s="14">
        <v>32</v>
      </c>
      <c r="F242" s="52">
        <f t="shared" si="25"/>
        <v>0</v>
      </c>
      <c r="G242" s="15">
        <v>32</v>
      </c>
      <c r="H242" s="15">
        <v>32</v>
      </c>
      <c r="I242" s="15">
        <v>32</v>
      </c>
      <c r="J242" s="65">
        <f t="shared" si="26"/>
        <v>0</v>
      </c>
      <c r="K242" s="15">
        <v>35</v>
      </c>
      <c r="L242" s="14">
        <v>52</v>
      </c>
      <c r="M242" s="14">
        <v>79</v>
      </c>
      <c r="N242" s="14">
        <v>79</v>
      </c>
      <c r="O242" s="14">
        <v>80</v>
      </c>
    </row>
    <row r="243" spans="1:15" s="19" customFormat="1" x14ac:dyDescent="0.25">
      <c r="A243" s="21" t="s">
        <v>244</v>
      </c>
      <c r="B243" s="29">
        <v>384</v>
      </c>
      <c r="C243" s="22">
        <v>478</v>
      </c>
      <c r="D243" s="14">
        <v>519</v>
      </c>
      <c r="E243" s="15">
        <v>548</v>
      </c>
      <c r="F243" s="52">
        <f t="shared" si="25"/>
        <v>164</v>
      </c>
      <c r="G243" s="15">
        <v>548</v>
      </c>
      <c r="H243" s="15">
        <v>698</v>
      </c>
      <c r="I243" s="15">
        <v>827</v>
      </c>
      <c r="J243" s="65">
        <f t="shared" si="26"/>
        <v>443</v>
      </c>
      <c r="K243" s="15">
        <v>896</v>
      </c>
      <c r="L243" s="15">
        <v>937</v>
      </c>
      <c r="M243" s="15">
        <v>997</v>
      </c>
      <c r="N243" s="15">
        <v>1303</v>
      </c>
      <c r="O243" s="15">
        <v>1621</v>
      </c>
    </row>
    <row r="244" spans="1:15" s="19" customFormat="1" x14ac:dyDescent="0.25">
      <c r="A244" s="21" t="s">
        <v>253</v>
      </c>
      <c r="B244" s="29">
        <v>50</v>
      </c>
      <c r="C244" s="29">
        <v>54</v>
      </c>
      <c r="D244" s="14">
        <v>54</v>
      </c>
      <c r="E244" s="14">
        <v>54</v>
      </c>
      <c r="F244" s="52">
        <f t="shared" si="25"/>
        <v>4</v>
      </c>
      <c r="G244" s="14">
        <v>54</v>
      </c>
      <c r="H244" s="14">
        <v>54</v>
      </c>
      <c r="I244" s="14">
        <v>54</v>
      </c>
      <c r="J244" s="65">
        <f t="shared" si="26"/>
        <v>4</v>
      </c>
      <c r="K244" s="14">
        <v>55</v>
      </c>
      <c r="L244" s="14">
        <v>70</v>
      </c>
      <c r="M244" s="14">
        <v>109</v>
      </c>
      <c r="N244" s="14">
        <v>109</v>
      </c>
      <c r="O244" s="14">
        <v>109</v>
      </c>
    </row>
    <row r="245" spans="1:15" s="19" customFormat="1" x14ac:dyDescent="0.25">
      <c r="A245" s="17" t="s">
        <v>393</v>
      </c>
      <c r="B245" s="53"/>
      <c r="C245" s="53"/>
      <c r="D245" s="18"/>
      <c r="E245" s="18"/>
      <c r="F245" s="52"/>
      <c r="G245" s="18"/>
      <c r="H245" s="18"/>
      <c r="I245" s="18"/>
      <c r="J245" s="65"/>
      <c r="K245" s="18"/>
      <c r="L245" s="18"/>
      <c r="M245" s="18"/>
      <c r="N245" s="18"/>
      <c r="O245" s="18"/>
    </row>
    <row r="246" spans="1:15" s="19" customFormat="1" x14ac:dyDescent="0.25">
      <c r="A246" s="20" t="s">
        <v>255</v>
      </c>
      <c r="B246" s="29">
        <v>1078</v>
      </c>
      <c r="C246" s="29">
        <v>1080</v>
      </c>
      <c r="D246" s="15">
        <v>1208</v>
      </c>
      <c r="E246" s="15">
        <v>1308</v>
      </c>
      <c r="F246" s="52">
        <f>E246-B246</f>
        <v>230</v>
      </c>
      <c r="G246" s="15">
        <v>1402</v>
      </c>
      <c r="H246" s="15">
        <v>1411</v>
      </c>
      <c r="I246" s="15">
        <v>1428</v>
      </c>
      <c r="J246" s="65">
        <f>I246-B246</f>
        <v>350</v>
      </c>
      <c r="K246" s="14">
        <v>1428</v>
      </c>
      <c r="L246" s="14">
        <v>1720</v>
      </c>
      <c r="M246" s="15">
        <v>1963</v>
      </c>
      <c r="N246" s="15">
        <v>2100</v>
      </c>
      <c r="O246" s="15">
        <v>2115</v>
      </c>
    </row>
    <row r="247" spans="1:15" s="19" customFormat="1" x14ac:dyDescent="0.25">
      <c r="A247" s="57" t="s">
        <v>394</v>
      </c>
      <c r="B247" s="29"/>
      <c r="C247" s="29"/>
      <c r="D247" s="15"/>
      <c r="E247" s="15"/>
      <c r="F247" s="52"/>
      <c r="G247" s="15"/>
      <c r="H247" s="15"/>
      <c r="I247" s="15"/>
      <c r="J247" s="65"/>
      <c r="K247" s="14"/>
      <c r="L247" s="14"/>
      <c r="M247" s="15"/>
      <c r="N247" s="15">
        <v>12</v>
      </c>
      <c r="O247" s="15">
        <v>13</v>
      </c>
    </row>
    <row r="248" spans="1:15" s="19" customFormat="1" x14ac:dyDescent="0.25">
      <c r="A248" s="57" t="s">
        <v>395</v>
      </c>
      <c r="B248" s="29"/>
      <c r="C248" s="29"/>
      <c r="D248" s="15"/>
      <c r="E248" s="15"/>
      <c r="F248" s="52"/>
      <c r="G248" s="15"/>
      <c r="H248" s="15"/>
      <c r="I248" s="15"/>
      <c r="J248" s="65"/>
      <c r="K248" s="14"/>
      <c r="L248" s="14"/>
      <c r="M248" s="15"/>
      <c r="N248" s="15">
        <v>12</v>
      </c>
      <c r="O248" s="15">
        <v>14</v>
      </c>
    </row>
    <row r="249" spans="1:15" s="19" customFormat="1" x14ac:dyDescent="0.25">
      <c r="A249" s="57" t="s">
        <v>396</v>
      </c>
      <c r="B249" s="29"/>
      <c r="C249" s="29"/>
      <c r="D249" s="15"/>
      <c r="E249" s="15"/>
      <c r="F249" s="52"/>
      <c r="G249" s="15"/>
      <c r="H249" s="15"/>
      <c r="I249" s="15"/>
      <c r="J249" s="65"/>
      <c r="K249" s="14"/>
      <c r="L249" s="14"/>
      <c r="M249" s="15"/>
      <c r="N249" s="15">
        <v>15</v>
      </c>
      <c r="O249" s="15">
        <v>17</v>
      </c>
    </row>
    <row r="250" spans="1:15" s="19" customFormat="1" x14ac:dyDescent="0.25">
      <c r="A250" s="57" t="s">
        <v>397</v>
      </c>
      <c r="B250" s="29"/>
      <c r="C250" s="29"/>
      <c r="D250" s="15"/>
      <c r="E250" s="15"/>
      <c r="F250" s="52"/>
      <c r="G250" s="15"/>
      <c r="H250" s="15"/>
      <c r="I250" s="15"/>
      <c r="J250" s="65"/>
      <c r="K250" s="14"/>
      <c r="L250" s="14"/>
      <c r="M250" s="48">
        <v>1</v>
      </c>
      <c r="N250" s="15">
        <v>19</v>
      </c>
      <c r="O250" s="15">
        <v>23</v>
      </c>
    </row>
    <row r="251" spans="1:15" s="56" customFormat="1" x14ac:dyDescent="0.25">
      <c r="A251" s="57" t="s">
        <v>398</v>
      </c>
      <c r="B251" s="29"/>
      <c r="C251" s="29"/>
      <c r="D251" s="15"/>
      <c r="E251" s="15"/>
      <c r="F251" s="52"/>
      <c r="G251" s="15"/>
      <c r="H251" s="15"/>
      <c r="I251" s="15"/>
      <c r="J251" s="65"/>
      <c r="K251" s="14"/>
      <c r="L251" s="14"/>
      <c r="M251" s="48">
        <v>1</v>
      </c>
      <c r="N251" s="15">
        <v>21</v>
      </c>
      <c r="O251" s="15">
        <v>23</v>
      </c>
    </row>
    <row r="252" spans="1:15" s="19" customFormat="1" x14ac:dyDescent="0.25">
      <c r="A252" s="57" t="s">
        <v>399</v>
      </c>
      <c r="B252" s="29"/>
      <c r="C252" s="29"/>
      <c r="D252" s="15"/>
      <c r="E252" s="15"/>
      <c r="F252" s="52"/>
      <c r="G252" s="15"/>
      <c r="H252" s="15"/>
      <c r="I252" s="15"/>
      <c r="J252" s="65"/>
      <c r="K252" s="14"/>
      <c r="L252" s="14"/>
      <c r="M252" s="48">
        <v>1</v>
      </c>
      <c r="N252" s="15">
        <v>18</v>
      </c>
      <c r="O252" s="15">
        <v>22</v>
      </c>
    </row>
    <row r="253" spans="1:15" s="19" customFormat="1" x14ac:dyDescent="0.25">
      <c r="A253" s="57" t="s">
        <v>400</v>
      </c>
      <c r="B253" s="29"/>
      <c r="C253" s="29"/>
      <c r="D253" s="15"/>
      <c r="E253" s="15"/>
      <c r="F253" s="52"/>
      <c r="G253" s="15"/>
      <c r="H253" s="15"/>
      <c r="I253" s="15"/>
      <c r="J253" s="65"/>
      <c r="K253" s="14"/>
      <c r="L253" s="14"/>
      <c r="M253" s="48">
        <v>2</v>
      </c>
      <c r="N253" s="15">
        <v>22</v>
      </c>
      <c r="O253" s="15">
        <v>25</v>
      </c>
    </row>
    <row r="254" spans="1:15" s="19" customFormat="1" x14ac:dyDescent="0.25">
      <c r="A254" s="57" t="s">
        <v>401</v>
      </c>
      <c r="B254" s="29"/>
      <c r="C254" s="29"/>
      <c r="D254" s="15"/>
      <c r="E254" s="15"/>
      <c r="F254" s="52"/>
      <c r="G254" s="15"/>
      <c r="H254" s="15"/>
      <c r="I254" s="15"/>
      <c r="J254" s="65"/>
      <c r="K254" s="14"/>
      <c r="L254" s="14"/>
      <c r="M254" s="48">
        <v>1</v>
      </c>
      <c r="N254" s="15">
        <v>28</v>
      </c>
      <c r="O254" s="15">
        <v>33</v>
      </c>
    </row>
    <row r="255" spans="1:15" s="36" customFormat="1" x14ac:dyDescent="0.25">
      <c r="A255" s="57" t="s">
        <v>402</v>
      </c>
      <c r="B255" s="29"/>
      <c r="C255" s="29"/>
      <c r="D255" s="15"/>
      <c r="E255" s="15"/>
      <c r="F255" s="52"/>
      <c r="G255" s="15"/>
      <c r="H255" s="15"/>
      <c r="I255" s="15"/>
      <c r="J255" s="65"/>
      <c r="K255" s="14"/>
      <c r="L255" s="14"/>
      <c r="M255" s="48">
        <v>2</v>
      </c>
      <c r="N255" s="15">
        <v>15</v>
      </c>
      <c r="O255" s="15">
        <v>20</v>
      </c>
    </row>
    <row r="256" spans="1:15" s="36" customFormat="1" x14ac:dyDescent="0.25">
      <c r="A256" s="17" t="s">
        <v>403</v>
      </c>
      <c r="B256" s="53"/>
      <c r="C256" s="53"/>
      <c r="D256" s="18"/>
      <c r="E256" s="18"/>
      <c r="F256" s="52"/>
      <c r="G256" s="18"/>
      <c r="H256" s="18"/>
      <c r="I256" s="18"/>
      <c r="J256" s="65"/>
      <c r="K256" s="18"/>
      <c r="L256" s="18"/>
      <c r="M256" s="18"/>
      <c r="N256" s="18"/>
      <c r="O256" s="18"/>
    </row>
    <row r="257" spans="1:15" s="36" customFormat="1" x14ac:dyDescent="0.25">
      <c r="A257" s="20" t="s">
        <v>257</v>
      </c>
      <c r="B257" s="29">
        <v>2213</v>
      </c>
      <c r="C257" s="29">
        <v>2278</v>
      </c>
      <c r="D257" s="15">
        <v>2475</v>
      </c>
      <c r="E257" s="15">
        <v>2639</v>
      </c>
      <c r="F257" s="52">
        <f>E257-B257</f>
        <v>426</v>
      </c>
      <c r="G257" s="15">
        <v>2945</v>
      </c>
      <c r="H257" s="15">
        <v>3282</v>
      </c>
      <c r="I257" s="15">
        <v>3411</v>
      </c>
      <c r="J257" s="65">
        <f>I257-B257</f>
        <v>1198</v>
      </c>
      <c r="K257" s="14">
        <v>3434</v>
      </c>
      <c r="L257" s="14">
        <v>3697</v>
      </c>
      <c r="M257" s="15">
        <v>3744</v>
      </c>
      <c r="N257" s="15">
        <v>3843</v>
      </c>
      <c r="O257" s="15">
        <v>3909</v>
      </c>
    </row>
    <row r="258" spans="1:15" s="36" customFormat="1" x14ac:dyDescent="0.25">
      <c r="A258" s="17" t="s">
        <v>404</v>
      </c>
      <c r="B258" s="53"/>
      <c r="C258" s="53"/>
      <c r="D258" s="18"/>
      <c r="E258" s="18"/>
      <c r="F258" s="52"/>
      <c r="G258" s="18"/>
      <c r="H258" s="18"/>
      <c r="I258" s="18"/>
      <c r="J258" s="65"/>
      <c r="K258" s="18"/>
      <c r="L258" s="18"/>
      <c r="M258" s="18"/>
      <c r="N258" s="18"/>
      <c r="O258" s="18"/>
    </row>
    <row r="259" spans="1:15" s="36" customFormat="1" x14ac:dyDescent="0.25">
      <c r="A259" s="20" t="s">
        <v>21</v>
      </c>
      <c r="B259" s="29">
        <v>9953</v>
      </c>
      <c r="C259" s="22">
        <v>9973</v>
      </c>
      <c r="D259" s="14">
        <v>10138</v>
      </c>
      <c r="E259" s="14">
        <v>10401</v>
      </c>
      <c r="F259" s="52">
        <f t="shared" ref="F259:F270" si="27">E259-B259</f>
        <v>448</v>
      </c>
      <c r="G259" s="14">
        <v>10566</v>
      </c>
      <c r="H259" s="14">
        <v>10653</v>
      </c>
      <c r="I259" s="14">
        <v>10793</v>
      </c>
      <c r="J259" s="65">
        <f t="shared" ref="J259:J270" si="28">I259-B259</f>
        <v>840</v>
      </c>
      <c r="K259" s="14">
        <v>10813</v>
      </c>
      <c r="L259" s="14">
        <v>10951</v>
      </c>
      <c r="M259" s="14">
        <v>11428</v>
      </c>
      <c r="N259" s="14">
        <v>11673</v>
      </c>
      <c r="O259" s="14">
        <v>11790</v>
      </c>
    </row>
    <row r="260" spans="1:15" s="36" customFormat="1" x14ac:dyDescent="0.25">
      <c r="A260" s="21" t="s">
        <v>259</v>
      </c>
      <c r="B260" s="21">
        <v>197</v>
      </c>
      <c r="C260" s="21">
        <v>198</v>
      </c>
      <c r="D260" s="14">
        <v>226</v>
      </c>
      <c r="E260" s="15">
        <v>252</v>
      </c>
      <c r="F260" s="52">
        <f t="shared" si="27"/>
        <v>55</v>
      </c>
      <c r="G260" s="15">
        <v>276</v>
      </c>
      <c r="H260" s="15">
        <v>282</v>
      </c>
      <c r="I260" s="15">
        <v>297</v>
      </c>
      <c r="J260" s="65">
        <f t="shared" si="28"/>
        <v>100</v>
      </c>
      <c r="K260" s="15">
        <v>301</v>
      </c>
      <c r="L260" s="15">
        <v>301</v>
      </c>
      <c r="M260" s="15">
        <v>318</v>
      </c>
      <c r="N260" s="15">
        <v>336</v>
      </c>
      <c r="O260" s="15">
        <v>339</v>
      </c>
    </row>
    <row r="261" spans="1:15" s="36" customFormat="1" x14ac:dyDescent="0.25">
      <c r="A261" s="21" t="s">
        <v>260</v>
      </c>
      <c r="B261" s="21">
        <v>592</v>
      </c>
      <c r="C261" s="21">
        <v>605</v>
      </c>
      <c r="D261" s="14">
        <v>717</v>
      </c>
      <c r="E261" s="15">
        <v>786</v>
      </c>
      <c r="F261" s="52">
        <f t="shared" si="27"/>
        <v>194</v>
      </c>
      <c r="G261" s="15">
        <v>1017</v>
      </c>
      <c r="H261" s="15">
        <v>1047</v>
      </c>
      <c r="I261" s="15">
        <v>1094</v>
      </c>
      <c r="J261" s="65">
        <f t="shared" si="28"/>
        <v>502</v>
      </c>
      <c r="K261" s="15">
        <v>1097</v>
      </c>
      <c r="L261" s="15">
        <v>1101</v>
      </c>
      <c r="M261" s="15">
        <v>1142</v>
      </c>
      <c r="N261" s="15">
        <v>1215</v>
      </c>
      <c r="O261" s="15">
        <v>1227</v>
      </c>
    </row>
    <row r="262" spans="1:15" s="36" customFormat="1" x14ac:dyDescent="0.25">
      <c r="A262" s="21" t="s">
        <v>261</v>
      </c>
      <c r="B262" s="21">
        <v>217</v>
      </c>
      <c r="C262" s="21">
        <v>222</v>
      </c>
      <c r="D262" s="14">
        <v>267</v>
      </c>
      <c r="E262" s="15">
        <v>294</v>
      </c>
      <c r="F262" s="52">
        <f t="shared" si="27"/>
        <v>77</v>
      </c>
      <c r="G262" s="15">
        <v>335</v>
      </c>
      <c r="H262" s="15">
        <v>347</v>
      </c>
      <c r="I262" s="15">
        <v>361</v>
      </c>
      <c r="J262" s="65">
        <f t="shared" si="28"/>
        <v>144</v>
      </c>
      <c r="K262" s="15">
        <v>365</v>
      </c>
      <c r="L262" s="15">
        <v>366</v>
      </c>
      <c r="M262" s="15">
        <v>392</v>
      </c>
      <c r="N262" s="15">
        <v>442</v>
      </c>
      <c r="O262" s="15">
        <v>443</v>
      </c>
    </row>
    <row r="263" spans="1:15" s="36" customFormat="1" x14ac:dyDescent="0.25">
      <c r="A263" s="21" t="s">
        <v>262</v>
      </c>
      <c r="B263" s="21">
        <v>138</v>
      </c>
      <c r="C263" s="21">
        <v>142</v>
      </c>
      <c r="D263" s="14">
        <v>171</v>
      </c>
      <c r="E263" s="15">
        <v>192</v>
      </c>
      <c r="F263" s="52">
        <f t="shared" si="27"/>
        <v>54</v>
      </c>
      <c r="G263" s="15">
        <v>221</v>
      </c>
      <c r="H263" s="15">
        <v>232</v>
      </c>
      <c r="I263" s="15">
        <v>244</v>
      </c>
      <c r="J263" s="65">
        <f t="shared" si="28"/>
        <v>106</v>
      </c>
      <c r="K263" s="15">
        <v>249</v>
      </c>
      <c r="L263" s="15">
        <v>251</v>
      </c>
      <c r="M263" s="15">
        <v>301</v>
      </c>
      <c r="N263" s="15">
        <v>322</v>
      </c>
      <c r="O263" s="15">
        <v>324</v>
      </c>
    </row>
    <row r="264" spans="1:15" s="36" customFormat="1" x14ac:dyDescent="0.25">
      <c r="A264" s="21" t="s">
        <v>263</v>
      </c>
      <c r="B264" s="21">
        <v>338</v>
      </c>
      <c r="C264" s="21">
        <v>347</v>
      </c>
      <c r="D264" s="14">
        <v>394</v>
      </c>
      <c r="E264" s="15">
        <v>419</v>
      </c>
      <c r="F264" s="52">
        <f t="shared" si="27"/>
        <v>81</v>
      </c>
      <c r="G264" s="15">
        <v>448</v>
      </c>
      <c r="H264" s="15">
        <v>459</v>
      </c>
      <c r="I264" s="15">
        <v>481</v>
      </c>
      <c r="J264" s="65">
        <f t="shared" si="28"/>
        <v>143</v>
      </c>
      <c r="K264" s="15">
        <v>485</v>
      </c>
      <c r="L264" s="15">
        <v>490</v>
      </c>
      <c r="M264" s="15">
        <v>518</v>
      </c>
      <c r="N264" s="15">
        <v>564</v>
      </c>
      <c r="O264" s="15">
        <v>567</v>
      </c>
    </row>
    <row r="265" spans="1:15" s="36" customFormat="1" x14ac:dyDescent="0.25">
      <c r="A265" s="21" t="s">
        <v>264</v>
      </c>
      <c r="B265" s="21">
        <v>163</v>
      </c>
      <c r="C265" s="21">
        <v>168</v>
      </c>
      <c r="D265" s="14">
        <v>198</v>
      </c>
      <c r="E265" s="15">
        <v>215</v>
      </c>
      <c r="F265" s="52">
        <f t="shared" si="27"/>
        <v>52</v>
      </c>
      <c r="G265" s="15">
        <v>244</v>
      </c>
      <c r="H265" s="15">
        <v>252</v>
      </c>
      <c r="I265" s="15">
        <v>280</v>
      </c>
      <c r="J265" s="65">
        <f t="shared" si="28"/>
        <v>117</v>
      </c>
      <c r="K265" s="15">
        <v>282</v>
      </c>
      <c r="L265" s="15">
        <v>286</v>
      </c>
      <c r="M265" s="15">
        <v>309</v>
      </c>
      <c r="N265" s="15">
        <v>325</v>
      </c>
      <c r="O265" s="15">
        <v>331</v>
      </c>
    </row>
    <row r="266" spans="1:15" s="19" customFormat="1" x14ac:dyDescent="0.25">
      <c r="A266" s="21" t="s">
        <v>265</v>
      </c>
      <c r="B266" s="21">
        <v>306</v>
      </c>
      <c r="C266" s="21">
        <v>312</v>
      </c>
      <c r="D266" s="14">
        <v>371</v>
      </c>
      <c r="E266" s="15">
        <v>441</v>
      </c>
      <c r="F266" s="52">
        <f t="shared" si="27"/>
        <v>135</v>
      </c>
      <c r="G266" s="15">
        <v>485</v>
      </c>
      <c r="H266" s="15">
        <v>505</v>
      </c>
      <c r="I266" s="15">
        <v>524</v>
      </c>
      <c r="J266" s="65">
        <f t="shared" si="28"/>
        <v>218</v>
      </c>
      <c r="K266" s="15">
        <v>533</v>
      </c>
      <c r="L266" s="15">
        <v>436</v>
      </c>
      <c r="M266" s="15">
        <v>560</v>
      </c>
      <c r="N266" s="15">
        <v>602</v>
      </c>
      <c r="O266" s="15">
        <v>605</v>
      </c>
    </row>
    <row r="267" spans="1:15" s="19" customFormat="1" x14ac:dyDescent="0.25">
      <c r="A267" s="21" t="s">
        <v>266</v>
      </c>
      <c r="B267" s="21">
        <v>139</v>
      </c>
      <c r="C267" s="21">
        <v>140</v>
      </c>
      <c r="D267" s="14">
        <v>167</v>
      </c>
      <c r="E267" s="15">
        <v>194</v>
      </c>
      <c r="F267" s="52">
        <f t="shared" si="27"/>
        <v>55</v>
      </c>
      <c r="G267" s="15">
        <v>222</v>
      </c>
      <c r="H267" s="15">
        <v>237</v>
      </c>
      <c r="I267" s="15">
        <v>251</v>
      </c>
      <c r="J267" s="65">
        <f t="shared" si="28"/>
        <v>112</v>
      </c>
      <c r="K267" s="15">
        <v>255</v>
      </c>
      <c r="L267" s="15">
        <v>257</v>
      </c>
      <c r="M267" s="15">
        <v>277</v>
      </c>
      <c r="N267" s="15">
        <v>310</v>
      </c>
      <c r="O267" s="15">
        <v>315</v>
      </c>
    </row>
    <row r="268" spans="1:15" s="56" customFormat="1" x14ac:dyDescent="0.25">
      <c r="A268" s="21" t="s">
        <v>267</v>
      </c>
      <c r="B268" s="21">
        <v>1396</v>
      </c>
      <c r="C268" s="21">
        <v>1407</v>
      </c>
      <c r="D268" s="14">
        <v>1763</v>
      </c>
      <c r="E268" s="15">
        <v>2275</v>
      </c>
      <c r="F268" s="52">
        <f t="shared" si="27"/>
        <v>879</v>
      </c>
      <c r="G268" s="15">
        <v>2581</v>
      </c>
      <c r="H268" s="15">
        <v>2732</v>
      </c>
      <c r="I268" s="15">
        <v>2869</v>
      </c>
      <c r="J268" s="65">
        <f t="shared" si="28"/>
        <v>1473</v>
      </c>
      <c r="K268" s="15">
        <v>2873</v>
      </c>
      <c r="L268" s="15">
        <v>2956</v>
      </c>
      <c r="M268" s="15">
        <v>3062</v>
      </c>
      <c r="N268" s="15">
        <v>3114</v>
      </c>
      <c r="O268" s="15">
        <v>3168</v>
      </c>
    </row>
    <row r="269" spans="1:15" s="19" customFormat="1" x14ac:dyDescent="0.25">
      <c r="A269" s="21" t="s">
        <v>268</v>
      </c>
      <c r="B269" s="21">
        <v>1260</v>
      </c>
      <c r="C269" s="21">
        <v>1272</v>
      </c>
      <c r="D269" s="14">
        <v>1375</v>
      </c>
      <c r="E269" s="15">
        <v>1437</v>
      </c>
      <c r="F269" s="52">
        <f t="shared" si="27"/>
        <v>177</v>
      </c>
      <c r="G269" s="15">
        <v>1527</v>
      </c>
      <c r="H269" s="15">
        <v>1564</v>
      </c>
      <c r="I269" s="15">
        <v>1601</v>
      </c>
      <c r="J269" s="65">
        <f t="shared" si="28"/>
        <v>341</v>
      </c>
      <c r="K269" s="15">
        <v>1613</v>
      </c>
      <c r="L269" s="15">
        <v>1617</v>
      </c>
      <c r="M269" s="15">
        <v>1675</v>
      </c>
      <c r="N269" s="15">
        <v>1767</v>
      </c>
      <c r="O269" s="15">
        <v>1775</v>
      </c>
    </row>
    <row r="270" spans="1:15" s="19" customFormat="1" x14ac:dyDescent="0.25">
      <c r="A270" s="21" t="s">
        <v>269</v>
      </c>
      <c r="B270" s="21">
        <v>391</v>
      </c>
      <c r="C270" s="21">
        <v>401</v>
      </c>
      <c r="D270" s="14">
        <v>491</v>
      </c>
      <c r="E270" s="15">
        <v>581</v>
      </c>
      <c r="F270" s="52">
        <f t="shared" si="27"/>
        <v>190</v>
      </c>
      <c r="G270" s="15">
        <v>676</v>
      </c>
      <c r="H270" s="15">
        <v>717</v>
      </c>
      <c r="I270" s="15">
        <v>755</v>
      </c>
      <c r="J270" s="65">
        <f t="shared" si="28"/>
        <v>364</v>
      </c>
      <c r="K270" s="15">
        <v>763</v>
      </c>
      <c r="L270" s="15">
        <v>769</v>
      </c>
      <c r="M270" s="15">
        <v>841</v>
      </c>
      <c r="N270" s="15">
        <v>907</v>
      </c>
      <c r="O270" s="15">
        <v>931</v>
      </c>
    </row>
    <row r="271" spans="1:15" s="19" customFormat="1" x14ac:dyDescent="0.25">
      <c r="A271" s="17" t="s">
        <v>405</v>
      </c>
      <c r="B271" s="53"/>
      <c r="C271" s="53"/>
      <c r="D271" s="18"/>
      <c r="E271" s="18"/>
      <c r="F271" s="52"/>
      <c r="G271" s="18"/>
      <c r="H271" s="18"/>
      <c r="I271" s="18"/>
      <c r="J271" s="65"/>
      <c r="K271" s="18"/>
      <c r="L271" s="18"/>
      <c r="M271" s="18"/>
      <c r="N271" s="18"/>
      <c r="O271" s="18"/>
    </row>
    <row r="272" spans="1:15" s="19" customFormat="1" x14ac:dyDescent="0.25">
      <c r="A272" s="20" t="s">
        <v>50</v>
      </c>
      <c r="B272" s="29">
        <v>4492</v>
      </c>
      <c r="C272" s="22">
        <v>4510</v>
      </c>
      <c r="D272" s="58">
        <v>4509</v>
      </c>
      <c r="E272" s="14">
        <v>4590</v>
      </c>
      <c r="F272" s="52">
        <f>E272-B272</f>
        <v>98</v>
      </c>
      <c r="G272" s="14">
        <v>4675</v>
      </c>
      <c r="H272" s="15">
        <v>4675</v>
      </c>
      <c r="I272" s="15">
        <v>4872</v>
      </c>
      <c r="J272" s="65">
        <f>I272-B272</f>
        <v>380</v>
      </c>
      <c r="K272" s="15">
        <v>5126</v>
      </c>
      <c r="L272" s="15">
        <v>5309</v>
      </c>
      <c r="M272" s="14">
        <v>5443</v>
      </c>
      <c r="N272" s="14">
        <v>5692</v>
      </c>
      <c r="O272" s="14">
        <v>7081</v>
      </c>
    </row>
    <row r="273" spans="1:15" s="19" customFormat="1" x14ac:dyDescent="0.25">
      <c r="A273" s="17" t="s">
        <v>406</v>
      </c>
      <c r="B273" s="53"/>
      <c r="C273" s="53"/>
      <c r="D273" s="18"/>
      <c r="E273" s="18"/>
      <c r="F273" s="52"/>
      <c r="G273" s="18"/>
      <c r="H273" s="18"/>
      <c r="I273" s="18"/>
      <c r="J273" s="65"/>
      <c r="K273" s="18"/>
      <c r="L273" s="18"/>
      <c r="M273" s="18"/>
      <c r="N273" s="18"/>
      <c r="O273" s="18"/>
    </row>
    <row r="274" spans="1:15" s="19" customFormat="1" x14ac:dyDescent="0.25">
      <c r="A274" s="20" t="s">
        <v>277</v>
      </c>
      <c r="B274" s="29">
        <v>1162</v>
      </c>
      <c r="C274" s="22">
        <v>1259</v>
      </c>
      <c r="D274" s="14">
        <v>1557</v>
      </c>
      <c r="E274" s="48">
        <v>1981</v>
      </c>
      <c r="F274" s="52">
        <f>E274-B274</f>
        <v>819</v>
      </c>
      <c r="G274" s="48">
        <v>2232</v>
      </c>
      <c r="H274" s="48">
        <v>2244</v>
      </c>
      <c r="I274" s="48">
        <v>2465</v>
      </c>
      <c r="J274" s="65">
        <f>I274-B274</f>
        <v>1303</v>
      </c>
      <c r="K274" s="48">
        <v>3671</v>
      </c>
      <c r="L274" s="48">
        <v>4222</v>
      </c>
      <c r="M274" s="48">
        <v>4537</v>
      </c>
      <c r="N274" s="48">
        <v>4778</v>
      </c>
      <c r="O274" s="48">
        <v>4959</v>
      </c>
    </row>
    <row r="275" spans="1:15" s="19" customFormat="1" x14ac:dyDescent="0.25">
      <c r="A275" s="57" t="s">
        <v>407</v>
      </c>
      <c r="B275" s="29"/>
      <c r="C275" s="22"/>
      <c r="D275" s="14"/>
      <c r="E275" s="48"/>
      <c r="F275" s="52"/>
      <c r="G275" s="48"/>
      <c r="H275" s="48"/>
      <c r="I275" s="48"/>
      <c r="J275" s="65"/>
      <c r="K275" s="48"/>
      <c r="L275" s="48"/>
      <c r="M275" s="15">
        <v>3</v>
      </c>
      <c r="N275" s="48">
        <v>30</v>
      </c>
      <c r="O275" s="48">
        <v>50</v>
      </c>
    </row>
    <row r="276" spans="1:15" s="19" customFormat="1" x14ac:dyDescent="0.25">
      <c r="A276" s="57" t="s">
        <v>408</v>
      </c>
      <c r="B276" s="29"/>
      <c r="C276" s="22"/>
      <c r="D276" s="14"/>
      <c r="E276" s="48"/>
      <c r="F276" s="52"/>
      <c r="G276" s="48"/>
      <c r="H276" s="48"/>
      <c r="I276" s="48"/>
      <c r="J276" s="65"/>
      <c r="K276" s="48"/>
      <c r="L276" s="48">
        <v>14</v>
      </c>
      <c r="M276" s="48">
        <v>41</v>
      </c>
      <c r="N276" s="48">
        <v>103</v>
      </c>
      <c r="O276" s="48">
        <v>136</v>
      </c>
    </row>
    <row r="277" spans="1:15" s="19" customFormat="1" x14ac:dyDescent="0.25">
      <c r="A277" s="57" t="s">
        <v>409</v>
      </c>
      <c r="B277" s="29"/>
      <c r="C277" s="22"/>
      <c r="D277" s="14"/>
      <c r="E277" s="48"/>
      <c r="F277" s="52"/>
      <c r="G277" s="48"/>
      <c r="H277" s="48"/>
      <c r="I277" s="48"/>
      <c r="J277" s="65"/>
      <c r="K277" s="48"/>
      <c r="L277" s="48"/>
      <c r="M277" s="15">
        <v>14</v>
      </c>
      <c r="N277" s="48">
        <v>83</v>
      </c>
      <c r="O277" s="48">
        <v>118</v>
      </c>
    </row>
    <row r="278" spans="1:15" s="19" customFormat="1" x14ac:dyDescent="0.25">
      <c r="A278" s="57" t="s">
        <v>410</v>
      </c>
      <c r="B278" s="29"/>
      <c r="C278" s="22"/>
      <c r="D278" s="14"/>
      <c r="E278" s="48"/>
      <c r="F278" s="52"/>
      <c r="G278" s="48"/>
      <c r="H278" s="48"/>
      <c r="I278" s="48"/>
      <c r="J278" s="65"/>
      <c r="K278" s="48"/>
      <c r="L278" s="48"/>
      <c r="M278" s="15">
        <v>11</v>
      </c>
      <c r="N278" s="48">
        <v>52</v>
      </c>
      <c r="O278" s="48">
        <v>72</v>
      </c>
    </row>
    <row r="279" spans="1:15" s="19" customFormat="1" x14ac:dyDescent="0.25">
      <c r="A279" s="57" t="s">
        <v>411</v>
      </c>
      <c r="B279" s="29"/>
      <c r="C279" s="22"/>
      <c r="D279" s="14"/>
      <c r="E279" s="48"/>
      <c r="F279" s="52"/>
      <c r="G279" s="48"/>
      <c r="H279" s="48"/>
      <c r="I279" s="48"/>
      <c r="J279" s="65"/>
      <c r="K279" s="48"/>
      <c r="L279" s="48">
        <v>1</v>
      </c>
      <c r="M279" s="48">
        <v>39</v>
      </c>
      <c r="N279" s="48">
        <v>81</v>
      </c>
      <c r="O279" s="48">
        <v>108</v>
      </c>
    </row>
    <row r="280" spans="1:15" s="19" customFormat="1" x14ac:dyDescent="0.25">
      <c r="A280" s="57" t="s">
        <v>412</v>
      </c>
      <c r="B280" s="29"/>
      <c r="C280" s="22"/>
      <c r="D280" s="14"/>
      <c r="E280" s="48"/>
      <c r="F280" s="52"/>
      <c r="G280" s="48"/>
      <c r="H280" s="48"/>
      <c r="I280" s="48"/>
      <c r="J280" s="65"/>
      <c r="K280" s="48"/>
      <c r="L280" s="48">
        <v>1</v>
      </c>
      <c r="M280" s="48">
        <v>8</v>
      </c>
      <c r="N280" s="48">
        <v>70</v>
      </c>
      <c r="O280" s="48">
        <v>101</v>
      </c>
    </row>
    <row r="281" spans="1:15" s="19" customFormat="1" x14ac:dyDescent="0.25">
      <c r="A281" s="57" t="s">
        <v>413</v>
      </c>
      <c r="B281" s="29"/>
      <c r="C281" s="22"/>
      <c r="D281" s="14"/>
      <c r="E281" s="48"/>
      <c r="F281" s="52"/>
      <c r="G281" s="48"/>
      <c r="H281" s="48"/>
      <c r="I281" s="48"/>
      <c r="J281" s="65"/>
      <c r="K281" s="48"/>
      <c r="L281" s="48"/>
      <c r="M281" s="15">
        <v>10</v>
      </c>
      <c r="N281" s="48">
        <v>51</v>
      </c>
      <c r="O281" s="48">
        <v>75</v>
      </c>
    </row>
    <row r="282" spans="1:15" s="19" customFormat="1" x14ac:dyDescent="0.25">
      <c r="A282" s="57" t="s">
        <v>414</v>
      </c>
      <c r="B282" s="29"/>
      <c r="C282" s="22"/>
      <c r="D282" s="14"/>
      <c r="E282" s="48"/>
      <c r="F282" s="52"/>
      <c r="G282" s="48"/>
      <c r="H282" s="48"/>
      <c r="I282" s="48"/>
      <c r="J282" s="65"/>
      <c r="K282" s="48"/>
      <c r="L282" s="48"/>
      <c r="M282" s="15">
        <v>8</v>
      </c>
      <c r="N282" s="48">
        <v>84</v>
      </c>
      <c r="O282" s="48">
        <v>119</v>
      </c>
    </row>
    <row r="283" spans="1:15" s="19" customFormat="1" x14ac:dyDescent="0.25">
      <c r="A283" s="57" t="s">
        <v>415</v>
      </c>
      <c r="B283" s="29"/>
      <c r="C283" s="22"/>
      <c r="D283" s="14"/>
      <c r="E283" s="48"/>
      <c r="F283" s="52"/>
      <c r="G283" s="48"/>
      <c r="H283" s="48"/>
      <c r="I283" s="48"/>
      <c r="J283" s="65"/>
      <c r="K283" s="48"/>
      <c r="L283" s="48"/>
      <c r="M283" s="15">
        <v>179</v>
      </c>
      <c r="N283" s="48">
        <v>207</v>
      </c>
      <c r="O283" s="48">
        <v>224</v>
      </c>
    </row>
    <row r="284" spans="1:15" s="19" customFormat="1" x14ac:dyDescent="0.25">
      <c r="A284" s="17" t="s">
        <v>416</v>
      </c>
      <c r="B284" s="53"/>
      <c r="C284" s="53"/>
      <c r="D284" s="18"/>
      <c r="E284" s="18"/>
      <c r="F284" s="52"/>
      <c r="G284" s="18"/>
      <c r="H284" s="18"/>
      <c r="I284" s="18"/>
      <c r="J284" s="65"/>
      <c r="K284" s="18"/>
      <c r="L284" s="18"/>
      <c r="M284" s="18"/>
      <c r="N284" s="18"/>
      <c r="O284" s="18"/>
    </row>
    <row r="285" spans="1:15" s="19" customFormat="1" x14ac:dyDescent="0.25">
      <c r="A285" s="20" t="s">
        <v>279</v>
      </c>
      <c r="B285" s="29">
        <v>4076</v>
      </c>
      <c r="C285" s="22">
        <v>4117</v>
      </c>
      <c r="D285" s="14">
        <v>4117</v>
      </c>
      <c r="E285" s="14">
        <v>4143</v>
      </c>
      <c r="F285" s="52">
        <f>E285-B285</f>
        <v>67</v>
      </c>
      <c r="G285" s="14">
        <v>4143</v>
      </c>
      <c r="H285" s="15">
        <v>4144</v>
      </c>
      <c r="I285" s="15">
        <v>4197</v>
      </c>
      <c r="J285" s="65">
        <f>I285-B285</f>
        <v>121</v>
      </c>
      <c r="K285" s="15">
        <v>4208</v>
      </c>
      <c r="L285" s="14">
        <v>4210</v>
      </c>
      <c r="M285" s="14">
        <v>4367</v>
      </c>
      <c r="N285" s="14">
        <v>4536</v>
      </c>
      <c r="O285" s="14">
        <v>4545</v>
      </c>
    </row>
    <row r="286" spans="1:15" s="19" customFormat="1" x14ac:dyDescent="0.25">
      <c r="A286" s="17" t="s">
        <v>417</v>
      </c>
      <c r="B286" s="53"/>
      <c r="C286" s="53"/>
      <c r="D286" s="18"/>
      <c r="E286" s="18"/>
      <c r="F286" s="52"/>
      <c r="G286" s="18"/>
      <c r="H286" s="18"/>
      <c r="I286" s="18"/>
      <c r="J286" s="65"/>
      <c r="K286" s="18"/>
      <c r="L286" s="18"/>
      <c r="M286" s="18"/>
      <c r="N286" s="18"/>
      <c r="O286" s="18"/>
    </row>
    <row r="287" spans="1:15" s="19" customFormat="1" x14ac:dyDescent="0.25">
      <c r="A287" s="20" t="s">
        <v>70</v>
      </c>
      <c r="B287" s="29">
        <v>106</v>
      </c>
      <c r="C287" s="29">
        <v>968</v>
      </c>
      <c r="D287" s="15">
        <v>1097</v>
      </c>
      <c r="E287" s="15">
        <v>1294</v>
      </c>
      <c r="F287" s="52">
        <f>E287-B287</f>
        <v>1188</v>
      </c>
      <c r="G287" s="15">
        <v>1394</v>
      </c>
      <c r="H287" s="15">
        <v>1613</v>
      </c>
      <c r="I287" s="15">
        <v>1858</v>
      </c>
      <c r="J287" s="65">
        <f>I287-B287</f>
        <v>1752</v>
      </c>
      <c r="K287" s="15">
        <v>2001</v>
      </c>
      <c r="L287" s="15">
        <v>2150</v>
      </c>
      <c r="M287" s="15">
        <v>2156</v>
      </c>
      <c r="N287" s="15">
        <v>2906</v>
      </c>
      <c r="O287" s="15">
        <v>3065</v>
      </c>
    </row>
    <row r="288" spans="1:15" s="19" customFormat="1" x14ac:dyDescent="0.25">
      <c r="A288" s="17" t="s">
        <v>418</v>
      </c>
      <c r="B288" s="53"/>
      <c r="C288" s="53"/>
      <c r="D288" s="18"/>
      <c r="E288" s="18"/>
      <c r="F288" s="52"/>
      <c r="G288" s="18"/>
      <c r="H288" s="18"/>
      <c r="I288" s="18"/>
      <c r="J288" s="65"/>
      <c r="K288" s="18"/>
      <c r="L288" s="18"/>
      <c r="M288" s="18"/>
      <c r="N288" s="18"/>
      <c r="O288" s="18"/>
    </row>
    <row r="289" spans="1:15" s="19" customFormat="1" x14ac:dyDescent="0.25">
      <c r="A289" s="20" t="s">
        <v>58</v>
      </c>
      <c r="B289" s="29">
        <v>3140</v>
      </c>
      <c r="C289" s="44">
        <v>3115</v>
      </c>
      <c r="D289" s="14">
        <v>3124</v>
      </c>
      <c r="E289" s="14">
        <v>3296</v>
      </c>
      <c r="F289" s="52">
        <f t="shared" ref="F289:F298" si="29">E289-B289</f>
        <v>156</v>
      </c>
      <c r="G289" s="58">
        <v>3280</v>
      </c>
      <c r="H289" s="15">
        <v>3284</v>
      </c>
      <c r="I289" s="15">
        <v>3289</v>
      </c>
      <c r="J289" s="65">
        <f t="shared" ref="J289:J298" si="30">I289-B289</f>
        <v>149</v>
      </c>
      <c r="K289" s="15">
        <v>3373</v>
      </c>
      <c r="L289" s="15">
        <v>3404</v>
      </c>
      <c r="M289" s="15">
        <v>3409</v>
      </c>
      <c r="N289" s="15">
        <v>3930</v>
      </c>
      <c r="O289" s="15">
        <v>4000</v>
      </c>
    </row>
    <row r="290" spans="1:15" s="19" customFormat="1" x14ac:dyDescent="0.25">
      <c r="A290" s="15" t="s">
        <v>281</v>
      </c>
      <c r="B290" s="29">
        <v>185</v>
      </c>
      <c r="C290" s="22">
        <v>192</v>
      </c>
      <c r="D290" s="14">
        <v>193</v>
      </c>
      <c r="E290" s="15">
        <v>259</v>
      </c>
      <c r="F290" s="52">
        <f t="shared" si="29"/>
        <v>74</v>
      </c>
      <c r="G290" s="15">
        <v>269</v>
      </c>
      <c r="H290" s="15">
        <v>270</v>
      </c>
      <c r="I290" s="15">
        <v>286</v>
      </c>
      <c r="J290" s="65">
        <f t="shared" si="30"/>
        <v>101</v>
      </c>
      <c r="K290" s="15">
        <v>320</v>
      </c>
      <c r="L290" s="15">
        <v>330</v>
      </c>
      <c r="M290" s="15">
        <v>330</v>
      </c>
      <c r="N290" s="15">
        <v>331</v>
      </c>
      <c r="O290" s="15">
        <v>354</v>
      </c>
    </row>
    <row r="291" spans="1:15" s="19" customFormat="1" x14ac:dyDescent="0.25">
      <c r="A291" s="15" t="s">
        <v>282</v>
      </c>
      <c r="B291" s="29">
        <v>168</v>
      </c>
      <c r="C291" s="22">
        <v>184</v>
      </c>
      <c r="D291" s="14">
        <v>187</v>
      </c>
      <c r="E291" s="15">
        <v>246</v>
      </c>
      <c r="F291" s="52">
        <f t="shared" si="29"/>
        <v>78</v>
      </c>
      <c r="G291" s="15">
        <v>256</v>
      </c>
      <c r="H291" s="15">
        <v>256</v>
      </c>
      <c r="I291" s="15">
        <v>268</v>
      </c>
      <c r="J291" s="65">
        <f t="shared" si="30"/>
        <v>100</v>
      </c>
      <c r="K291" s="15">
        <v>299</v>
      </c>
      <c r="L291" s="15">
        <v>313</v>
      </c>
      <c r="M291" s="15">
        <v>313</v>
      </c>
      <c r="N291" s="15">
        <v>315</v>
      </c>
      <c r="O291" s="15">
        <v>349</v>
      </c>
    </row>
    <row r="292" spans="1:15" s="19" customFormat="1" x14ac:dyDescent="0.25">
      <c r="A292" s="15" t="s">
        <v>419</v>
      </c>
      <c r="B292" s="29">
        <v>17</v>
      </c>
      <c r="C292" s="22">
        <v>72</v>
      </c>
      <c r="D292" s="14">
        <v>105</v>
      </c>
      <c r="E292" s="15">
        <v>181</v>
      </c>
      <c r="F292" s="52">
        <f t="shared" si="29"/>
        <v>164</v>
      </c>
      <c r="G292" s="15">
        <v>249</v>
      </c>
      <c r="H292" s="15">
        <v>264</v>
      </c>
      <c r="I292" s="15">
        <v>294</v>
      </c>
      <c r="J292" s="65">
        <f t="shared" si="30"/>
        <v>277</v>
      </c>
      <c r="K292" s="15">
        <v>332</v>
      </c>
      <c r="L292" s="15">
        <v>344</v>
      </c>
      <c r="M292" s="15">
        <v>345</v>
      </c>
      <c r="N292" s="15">
        <v>348</v>
      </c>
      <c r="O292" s="15">
        <v>386</v>
      </c>
    </row>
    <row r="293" spans="1:15" s="19" customFormat="1" x14ac:dyDescent="0.25">
      <c r="A293" s="15" t="s">
        <v>283</v>
      </c>
      <c r="B293" s="29">
        <v>187</v>
      </c>
      <c r="C293" s="22">
        <v>198</v>
      </c>
      <c r="D293" s="14">
        <v>202</v>
      </c>
      <c r="E293" s="15">
        <v>258</v>
      </c>
      <c r="F293" s="52">
        <f t="shared" si="29"/>
        <v>71</v>
      </c>
      <c r="G293" s="15">
        <v>267</v>
      </c>
      <c r="H293" s="15">
        <v>267</v>
      </c>
      <c r="I293" s="15">
        <v>281</v>
      </c>
      <c r="J293" s="65">
        <f t="shared" si="30"/>
        <v>94</v>
      </c>
      <c r="K293" s="15">
        <v>313</v>
      </c>
      <c r="L293" s="15">
        <v>327</v>
      </c>
      <c r="M293" s="58">
        <v>326</v>
      </c>
      <c r="N293" s="15">
        <v>329</v>
      </c>
      <c r="O293" s="15">
        <v>361</v>
      </c>
    </row>
    <row r="294" spans="1:15" s="19" customFormat="1" x14ac:dyDescent="0.25">
      <c r="A294" s="15" t="s">
        <v>284</v>
      </c>
      <c r="B294" s="29">
        <v>218</v>
      </c>
      <c r="C294" s="22">
        <v>239</v>
      </c>
      <c r="D294" s="14">
        <v>242</v>
      </c>
      <c r="E294" s="15">
        <v>293</v>
      </c>
      <c r="F294" s="52">
        <f t="shared" si="29"/>
        <v>75</v>
      </c>
      <c r="G294" s="15">
        <v>303</v>
      </c>
      <c r="H294" s="15">
        <v>305</v>
      </c>
      <c r="I294" s="15">
        <v>317</v>
      </c>
      <c r="J294" s="65">
        <f t="shared" si="30"/>
        <v>99</v>
      </c>
      <c r="K294" s="15">
        <v>356</v>
      </c>
      <c r="L294" s="15">
        <v>368</v>
      </c>
      <c r="M294" s="15">
        <v>368</v>
      </c>
      <c r="N294" s="15">
        <v>369</v>
      </c>
      <c r="O294" s="15">
        <v>399</v>
      </c>
    </row>
    <row r="295" spans="1:15" s="19" customFormat="1" x14ac:dyDescent="0.25">
      <c r="A295" s="15" t="s">
        <v>285</v>
      </c>
      <c r="B295" s="29">
        <v>136</v>
      </c>
      <c r="C295" s="22">
        <v>151</v>
      </c>
      <c r="D295" s="14">
        <v>154</v>
      </c>
      <c r="E295" s="15">
        <v>198</v>
      </c>
      <c r="F295" s="52">
        <f t="shared" si="29"/>
        <v>62</v>
      </c>
      <c r="G295" s="15">
        <v>206</v>
      </c>
      <c r="H295" s="15">
        <v>206</v>
      </c>
      <c r="I295" s="15">
        <v>217</v>
      </c>
      <c r="J295" s="65">
        <f t="shared" si="30"/>
        <v>81</v>
      </c>
      <c r="K295" s="15">
        <v>242</v>
      </c>
      <c r="L295" s="15">
        <v>254</v>
      </c>
      <c r="M295" s="15">
        <v>254</v>
      </c>
      <c r="N295" s="15">
        <v>256</v>
      </c>
      <c r="O295" s="15">
        <v>281</v>
      </c>
    </row>
    <row r="296" spans="1:15" s="19" customFormat="1" x14ac:dyDescent="0.25">
      <c r="A296" s="15" t="s">
        <v>286</v>
      </c>
      <c r="B296" s="29">
        <v>150</v>
      </c>
      <c r="C296" s="22">
        <v>163</v>
      </c>
      <c r="D296" s="14">
        <v>166</v>
      </c>
      <c r="E296" s="15">
        <v>214</v>
      </c>
      <c r="F296" s="52">
        <f t="shared" si="29"/>
        <v>64</v>
      </c>
      <c r="G296" s="15">
        <v>221</v>
      </c>
      <c r="H296" s="15">
        <v>221</v>
      </c>
      <c r="I296" s="15">
        <v>231</v>
      </c>
      <c r="J296" s="65">
        <f t="shared" si="30"/>
        <v>81</v>
      </c>
      <c r="K296" s="15">
        <v>266</v>
      </c>
      <c r="L296" s="15">
        <v>275</v>
      </c>
      <c r="M296" s="15">
        <v>275</v>
      </c>
      <c r="N296" s="15">
        <v>278</v>
      </c>
      <c r="O296" s="15">
        <v>309</v>
      </c>
    </row>
    <row r="297" spans="1:15" s="19" customFormat="1" x14ac:dyDescent="0.25">
      <c r="A297" s="15" t="s">
        <v>287</v>
      </c>
      <c r="B297" s="29">
        <v>18</v>
      </c>
      <c r="C297" s="22">
        <v>22</v>
      </c>
      <c r="D297" s="14">
        <v>23</v>
      </c>
      <c r="E297" s="15">
        <v>32</v>
      </c>
      <c r="F297" s="52">
        <f t="shared" si="29"/>
        <v>14</v>
      </c>
      <c r="G297" s="62">
        <v>34</v>
      </c>
      <c r="H297" s="15">
        <v>34</v>
      </c>
      <c r="I297" s="15">
        <v>39</v>
      </c>
      <c r="J297" s="65">
        <f t="shared" si="30"/>
        <v>21</v>
      </c>
      <c r="K297" s="15">
        <v>47</v>
      </c>
      <c r="L297" s="15">
        <v>50</v>
      </c>
      <c r="M297" s="15">
        <v>50</v>
      </c>
      <c r="N297" s="15">
        <v>51</v>
      </c>
      <c r="O297" s="15">
        <v>62</v>
      </c>
    </row>
    <row r="298" spans="1:15" s="19" customFormat="1" x14ac:dyDescent="0.25">
      <c r="A298" s="15" t="s">
        <v>288</v>
      </c>
      <c r="B298" s="29">
        <v>198</v>
      </c>
      <c r="C298" s="22">
        <v>209</v>
      </c>
      <c r="D298" s="14">
        <v>212</v>
      </c>
      <c r="E298" s="15">
        <v>269</v>
      </c>
      <c r="F298" s="52">
        <f t="shared" si="29"/>
        <v>71</v>
      </c>
      <c r="G298" s="15">
        <v>285</v>
      </c>
      <c r="H298" s="15">
        <v>285</v>
      </c>
      <c r="I298" s="15">
        <v>298</v>
      </c>
      <c r="J298" s="65">
        <f t="shared" si="30"/>
        <v>100</v>
      </c>
      <c r="K298" s="15">
        <v>334</v>
      </c>
      <c r="L298" s="15">
        <v>347</v>
      </c>
      <c r="M298" s="15">
        <v>348</v>
      </c>
      <c r="N298" s="15">
        <v>351</v>
      </c>
      <c r="O298" s="15">
        <v>379</v>
      </c>
    </row>
    <row r="299" spans="1:15" s="19" customFormat="1" x14ac:dyDescent="0.25">
      <c r="A299" s="17" t="s">
        <v>420</v>
      </c>
      <c r="B299" s="53"/>
      <c r="C299" s="53"/>
      <c r="D299" s="18"/>
      <c r="E299" s="18"/>
      <c r="F299" s="52"/>
      <c r="G299" s="18"/>
      <c r="H299" s="18"/>
      <c r="I299" s="18"/>
      <c r="J299" s="65"/>
      <c r="K299" s="18"/>
      <c r="L299" s="18"/>
      <c r="M299" s="18"/>
      <c r="N299" s="18"/>
      <c r="O299" s="18"/>
    </row>
    <row r="300" spans="1:15" s="19" customFormat="1" x14ac:dyDescent="0.25">
      <c r="A300" s="20" t="s">
        <v>59</v>
      </c>
      <c r="B300" s="29">
        <v>2209</v>
      </c>
      <c r="C300" s="29">
        <v>2431</v>
      </c>
      <c r="D300" s="15">
        <v>2530</v>
      </c>
      <c r="E300" s="15">
        <v>2538</v>
      </c>
      <c r="F300" s="52">
        <f t="shared" ref="F300:F307" si="31">E300-B300</f>
        <v>329</v>
      </c>
      <c r="G300" s="15">
        <v>2554</v>
      </c>
      <c r="H300" s="58">
        <v>2551</v>
      </c>
      <c r="I300" s="15">
        <v>2551</v>
      </c>
      <c r="J300" s="65">
        <f t="shared" ref="J300:J307" si="32">I300-B300</f>
        <v>342</v>
      </c>
      <c r="K300" s="15">
        <v>2647</v>
      </c>
      <c r="L300" s="15">
        <v>2855</v>
      </c>
      <c r="M300" s="15">
        <v>3148</v>
      </c>
      <c r="N300" s="15">
        <v>3165</v>
      </c>
      <c r="O300" s="15">
        <v>3163</v>
      </c>
    </row>
    <row r="301" spans="1:15" s="19" customFormat="1" x14ac:dyDescent="0.25">
      <c r="A301" s="21" t="s">
        <v>296</v>
      </c>
      <c r="B301" s="29">
        <v>7</v>
      </c>
      <c r="C301" s="29">
        <v>7</v>
      </c>
      <c r="D301" s="14">
        <v>25</v>
      </c>
      <c r="E301" s="14">
        <v>25</v>
      </c>
      <c r="F301" s="52">
        <f t="shared" si="31"/>
        <v>18</v>
      </c>
      <c r="G301" s="14">
        <v>145</v>
      </c>
      <c r="H301" s="14">
        <v>145</v>
      </c>
      <c r="I301" s="14">
        <v>145</v>
      </c>
      <c r="J301" s="65">
        <f t="shared" si="32"/>
        <v>138</v>
      </c>
      <c r="K301" s="14">
        <v>145</v>
      </c>
      <c r="L301" s="14">
        <v>191</v>
      </c>
      <c r="M301" s="14">
        <v>292</v>
      </c>
      <c r="N301" s="14">
        <v>296</v>
      </c>
      <c r="O301" s="14">
        <v>296</v>
      </c>
    </row>
    <row r="302" spans="1:15" s="19" customFormat="1" x14ac:dyDescent="0.25">
      <c r="A302" s="21" t="s">
        <v>292</v>
      </c>
      <c r="B302" s="29">
        <v>11</v>
      </c>
      <c r="C302" s="29">
        <v>11</v>
      </c>
      <c r="D302" s="14">
        <v>27</v>
      </c>
      <c r="E302" s="15">
        <v>28</v>
      </c>
      <c r="F302" s="52">
        <f t="shared" si="31"/>
        <v>17</v>
      </c>
      <c r="G302" s="15">
        <v>28</v>
      </c>
      <c r="H302" s="15">
        <v>28</v>
      </c>
      <c r="I302" s="15">
        <v>28</v>
      </c>
      <c r="J302" s="65">
        <f t="shared" si="32"/>
        <v>17</v>
      </c>
      <c r="K302" s="15">
        <v>28</v>
      </c>
      <c r="L302" s="15">
        <v>59</v>
      </c>
      <c r="M302" s="15">
        <v>126</v>
      </c>
      <c r="N302" s="15">
        <v>129</v>
      </c>
      <c r="O302" s="15">
        <v>129</v>
      </c>
    </row>
    <row r="303" spans="1:15" s="56" customFormat="1" x14ac:dyDescent="0.25">
      <c r="A303" s="21" t="s">
        <v>294</v>
      </c>
      <c r="B303" s="29">
        <v>4</v>
      </c>
      <c r="C303" s="29">
        <v>4</v>
      </c>
      <c r="D303" s="14">
        <v>12</v>
      </c>
      <c r="E303" s="14">
        <v>33</v>
      </c>
      <c r="F303" s="52">
        <f t="shared" si="31"/>
        <v>29</v>
      </c>
      <c r="G303" s="14">
        <v>136</v>
      </c>
      <c r="H303" s="14">
        <v>164</v>
      </c>
      <c r="I303" s="14">
        <v>170</v>
      </c>
      <c r="J303" s="65">
        <f t="shared" si="32"/>
        <v>166</v>
      </c>
      <c r="K303" s="14">
        <v>170</v>
      </c>
      <c r="L303" s="14">
        <v>189</v>
      </c>
      <c r="M303" s="14">
        <v>228</v>
      </c>
      <c r="N303" s="14">
        <v>229</v>
      </c>
      <c r="O303" s="14">
        <v>229</v>
      </c>
    </row>
    <row r="304" spans="1:15" s="19" customFormat="1" x14ac:dyDescent="0.25">
      <c r="A304" s="21" t="s">
        <v>290</v>
      </c>
      <c r="B304" s="29">
        <v>6</v>
      </c>
      <c r="C304" s="29">
        <v>6</v>
      </c>
      <c r="D304" s="14">
        <v>23</v>
      </c>
      <c r="E304" s="14">
        <v>80</v>
      </c>
      <c r="F304" s="52">
        <f t="shared" si="31"/>
        <v>74</v>
      </c>
      <c r="G304" s="14">
        <v>99</v>
      </c>
      <c r="H304" s="14">
        <v>99</v>
      </c>
      <c r="I304" s="14">
        <v>99</v>
      </c>
      <c r="J304" s="65">
        <f t="shared" si="32"/>
        <v>93</v>
      </c>
      <c r="K304" s="14">
        <v>99</v>
      </c>
      <c r="L304" s="14">
        <v>131</v>
      </c>
      <c r="M304" s="14">
        <v>178</v>
      </c>
      <c r="N304" s="14">
        <v>181</v>
      </c>
      <c r="O304" s="14">
        <v>181</v>
      </c>
    </row>
    <row r="305" spans="1:15" s="19" customFormat="1" x14ac:dyDescent="0.25">
      <c r="A305" s="21" t="s">
        <v>293</v>
      </c>
      <c r="B305" s="29">
        <v>11</v>
      </c>
      <c r="C305" s="29">
        <v>11</v>
      </c>
      <c r="D305" s="14">
        <v>27</v>
      </c>
      <c r="E305" s="15">
        <v>29</v>
      </c>
      <c r="F305" s="52">
        <f t="shared" si="31"/>
        <v>18</v>
      </c>
      <c r="G305" s="15">
        <v>29</v>
      </c>
      <c r="H305" s="59">
        <v>242</v>
      </c>
      <c r="I305" s="15">
        <v>261</v>
      </c>
      <c r="J305" s="65">
        <f t="shared" si="32"/>
        <v>250</v>
      </c>
      <c r="K305" s="15">
        <v>261</v>
      </c>
      <c r="L305" s="15">
        <v>284</v>
      </c>
      <c r="M305" s="15">
        <v>348</v>
      </c>
      <c r="N305" s="15">
        <v>351</v>
      </c>
      <c r="O305" s="15">
        <v>351</v>
      </c>
    </row>
    <row r="306" spans="1:15" s="19" customFormat="1" x14ac:dyDescent="0.25">
      <c r="A306" s="21" t="s">
        <v>295</v>
      </c>
      <c r="B306" s="29">
        <v>6</v>
      </c>
      <c r="C306" s="29">
        <v>6</v>
      </c>
      <c r="D306" s="14">
        <v>22</v>
      </c>
      <c r="E306" s="14">
        <v>23</v>
      </c>
      <c r="F306" s="52">
        <f t="shared" si="31"/>
        <v>17</v>
      </c>
      <c r="G306" s="14">
        <v>24</v>
      </c>
      <c r="H306" s="14">
        <v>57</v>
      </c>
      <c r="I306" s="14">
        <v>60</v>
      </c>
      <c r="J306" s="65">
        <f t="shared" si="32"/>
        <v>54</v>
      </c>
      <c r="K306" s="14">
        <v>60</v>
      </c>
      <c r="L306" s="14">
        <v>79</v>
      </c>
      <c r="M306" s="14">
        <v>126</v>
      </c>
      <c r="N306" s="14">
        <v>129</v>
      </c>
      <c r="O306" s="14">
        <v>129</v>
      </c>
    </row>
    <row r="307" spans="1:15" s="19" customFormat="1" x14ac:dyDescent="0.25">
      <c r="A307" s="21" t="s">
        <v>291</v>
      </c>
      <c r="B307" s="29">
        <v>5</v>
      </c>
      <c r="C307" s="29">
        <v>5</v>
      </c>
      <c r="D307" s="14">
        <v>21</v>
      </c>
      <c r="E307" s="15">
        <v>109</v>
      </c>
      <c r="F307" s="52">
        <f t="shared" si="31"/>
        <v>104</v>
      </c>
      <c r="G307" s="15">
        <v>109</v>
      </c>
      <c r="H307" s="15">
        <v>110</v>
      </c>
      <c r="I307" s="15">
        <v>134</v>
      </c>
      <c r="J307" s="65">
        <f t="shared" si="32"/>
        <v>129</v>
      </c>
      <c r="K307" s="15">
        <v>134</v>
      </c>
      <c r="L307" s="15">
        <v>148</v>
      </c>
      <c r="M307" s="15">
        <v>200</v>
      </c>
      <c r="N307" s="15">
        <v>200</v>
      </c>
      <c r="O307" s="15">
        <v>200</v>
      </c>
    </row>
    <row r="308" spans="1:15" s="19" customFormat="1" x14ac:dyDescent="0.25">
      <c r="A308" s="17" t="s">
        <v>421</v>
      </c>
      <c r="B308" s="53"/>
      <c r="C308" s="53"/>
      <c r="D308" s="18"/>
      <c r="E308" s="18"/>
      <c r="F308" s="52"/>
      <c r="G308" s="18"/>
      <c r="H308" s="18"/>
      <c r="I308" s="18"/>
      <c r="J308" s="65"/>
      <c r="K308" s="18"/>
      <c r="L308" s="18"/>
      <c r="M308" s="18"/>
      <c r="N308" s="18"/>
      <c r="O308" s="18"/>
    </row>
    <row r="309" spans="1:15" s="19" customFormat="1" x14ac:dyDescent="0.25">
      <c r="A309" s="20" t="s">
        <v>298</v>
      </c>
      <c r="B309" s="29">
        <v>1365</v>
      </c>
      <c r="C309" s="29">
        <v>1364</v>
      </c>
      <c r="D309" s="15">
        <v>1369</v>
      </c>
      <c r="E309" s="15">
        <v>1369</v>
      </c>
      <c r="F309" s="52">
        <f>E309-B309</f>
        <v>4</v>
      </c>
      <c r="G309" s="15">
        <v>1369</v>
      </c>
      <c r="H309" s="15">
        <v>1369</v>
      </c>
      <c r="I309" s="15">
        <v>1369</v>
      </c>
      <c r="J309" s="65">
        <f>I309-B309</f>
        <v>4</v>
      </c>
      <c r="K309" s="14">
        <v>1576</v>
      </c>
      <c r="L309" s="14">
        <v>1579</v>
      </c>
      <c r="M309" s="15">
        <v>1711</v>
      </c>
      <c r="N309" s="15">
        <v>1746</v>
      </c>
      <c r="O309" s="15">
        <v>1789</v>
      </c>
    </row>
    <row r="310" spans="1:15" s="19" customFormat="1" x14ac:dyDescent="0.25">
      <c r="A310" s="17" t="s">
        <v>422</v>
      </c>
      <c r="B310" s="53"/>
      <c r="C310" s="53"/>
      <c r="D310" s="18"/>
      <c r="E310" s="18"/>
      <c r="F310" s="52"/>
      <c r="G310" s="18"/>
      <c r="H310" s="18"/>
      <c r="I310" s="18"/>
      <c r="J310" s="65"/>
      <c r="K310" s="18"/>
      <c r="L310" s="18"/>
      <c r="M310" s="18"/>
      <c r="N310" s="18"/>
      <c r="O310" s="18"/>
    </row>
    <row r="311" spans="1:15" s="19" customFormat="1" x14ac:dyDescent="0.25">
      <c r="A311" s="20" t="s">
        <v>60</v>
      </c>
      <c r="B311" s="29">
        <v>2168</v>
      </c>
      <c r="C311" s="22">
        <v>2220</v>
      </c>
      <c r="D311" s="14">
        <v>2370</v>
      </c>
      <c r="E311" s="14">
        <v>2418</v>
      </c>
      <c r="F311" s="52">
        <f t="shared" ref="F311:F320" si="33">E311-B311</f>
        <v>250</v>
      </c>
      <c r="G311" s="14">
        <v>2224</v>
      </c>
      <c r="H311" s="14">
        <v>2404</v>
      </c>
      <c r="I311" s="14">
        <v>2502</v>
      </c>
      <c r="J311" s="65">
        <f t="shared" ref="J311:J320" si="34">I311-B311</f>
        <v>334</v>
      </c>
      <c r="K311" s="14">
        <v>2630</v>
      </c>
      <c r="L311" s="14">
        <v>2671</v>
      </c>
      <c r="M311" s="14">
        <v>2741</v>
      </c>
      <c r="N311" s="14">
        <v>2994</v>
      </c>
      <c r="O311" s="14">
        <v>3352</v>
      </c>
    </row>
    <row r="312" spans="1:15" s="19" customFormat="1" x14ac:dyDescent="0.25">
      <c r="A312" s="15" t="s">
        <v>300</v>
      </c>
      <c r="B312" s="29">
        <v>242</v>
      </c>
      <c r="C312" s="22">
        <v>248</v>
      </c>
      <c r="D312" s="14">
        <v>260</v>
      </c>
      <c r="E312" s="14">
        <v>261</v>
      </c>
      <c r="F312" s="52">
        <f t="shared" si="33"/>
        <v>19</v>
      </c>
      <c r="G312" s="14">
        <v>269</v>
      </c>
      <c r="H312" s="14">
        <v>305</v>
      </c>
      <c r="I312" s="14">
        <v>320</v>
      </c>
      <c r="J312" s="65">
        <f t="shared" si="34"/>
        <v>78</v>
      </c>
      <c r="K312" s="14">
        <v>320</v>
      </c>
      <c r="L312" s="58">
        <v>319</v>
      </c>
      <c r="M312" s="14">
        <v>325</v>
      </c>
      <c r="N312" s="14">
        <v>376</v>
      </c>
      <c r="O312" s="14">
        <v>432</v>
      </c>
    </row>
    <row r="313" spans="1:15" s="19" customFormat="1" x14ac:dyDescent="0.25">
      <c r="A313" s="15" t="s">
        <v>301</v>
      </c>
      <c r="B313" s="29">
        <v>788</v>
      </c>
      <c r="C313" s="22">
        <v>819</v>
      </c>
      <c r="D313" s="14">
        <v>891</v>
      </c>
      <c r="E313" s="14">
        <v>906</v>
      </c>
      <c r="F313" s="52">
        <f t="shared" si="33"/>
        <v>118</v>
      </c>
      <c r="G313" s="14">
        <v>829</v>
      </c>
      <c r="H313" s="14">
        <v>952</v>
      </c>
      <c r="I313" s="14">
        <v>1003</v>
      </c>
      <c r="J313" s="65">
        <f t="shared" si="34"/>
        <v>215</v>
      </c>
      <c r="K313" s="14">
        <v>1003</v>
      </c>
      <c r="L313" s="14">
        <v>1003</v>
      </c>
      <c r="M313" s="14">
        <v>1027</v>
      </c>
      <c r="N313" s="14">
        <v>1206</v>
      </c>
      <c r="O313" s="14">
        <v>1437</v>
      </c>
    </row>
    <row r="314" spans="1:15" s="19" customFormat="1" x14ac:dyDescent="0.25">
      <c r="A314" s="15" t="s">
        <v>302</v>
      </c>
      <c r="B314" s="29">
        <v>247</v>
      </c>
      <c r="C314" s="22">
        <v>258</v>
      </c>
      <c r="D314" s="14">
        <v>293</v>
      </c>
      <c r="E314" s="14">
        <v>296</v>
      </c>
      <c r="F314" s="52">
        <f t="shared" si="33"/>
        <v>49</v>
      </c>
      <c r="G314" s="14">
        <v>321</v>
      </c>
      <c r="H314" s="14">
        <v>365</v>
      </c>
      <c r="I314" s="14">
        <v>386</v>
      </c>
      <c r="J314" s="65">
        <f t="shared" si="34"/>
        <v>139</v>
      </c>
      <c r="K314" s="14">
        <v>386</v>
      </c>
      <c r="L314" s="14">
        <v>386</v>
      </c>
      <c r="M314" s="14">
        <v>399</v>
      </c>
      <c r="N314" s="14">
        <v>460</v>
      </c>
      <c r="O314" s="14">
        <v>548</v>
      </c>
    </row>
    <row r="315" spans="1:15" s="19" customFormat="1" x14ac:dyDescent="0.25">
      <c r="A315" s="15" t="s">
        <v>303</v>
      </c>
      <c r="B315" s="29">
        <v>237</v>
      </c>
      <c r="C315" s="22">
        <v>245</v>
      </c>
      <c r="D315" s="14">
        <v>271</v>
      </c>
      <c r="E315" s="14">
        <v>279</v>
      </c>
      <c r="F315" s="52">
        <f t="shared" si="33"/>
        <v>42</v>
      </c>
      <c r="G315" s="14">
        <v>297</v>
      </c>
      <c r="H315" s="14">
        <v>335</v>
      </c>
      <c r="I315" s="14">
        <v>351</v>
      </c>
      <c r="J315" s="65">
        <f t="shared" si="34"/>
        <v>114</v>
      </c>
      <c r="K315" s="14">
        <v>352</v>
      </c>
      <c r="L315" s="58">
        <v>351</v>
      </c>
      <c r="M315" s="14">
        <v>360</v>
      </c>
      <c r="N315" s="14">
        <v>418</v>
      </c>
      <c r="O315" s="14">
        <v>491</v>
      </c>
    </row>
    <row r="316" spans="1:15" s="19" customFormat="1" x14ac:dyDescent="0.25">
      <c r="A316" s="15" t="s">
        <v>304</v>
      </c>
      <c r="B316" s="29">
        <v>342</v>
      </c>
      <c r="C316" s="22">
        <v>360</v>
      </c>
      <c r="D316" s="14">
        <v>400</v>
      </c>
      <c r="E316" s="14">
        <v>403</v>
      </c>
      <c r="F316" s="52">
        <f t="shared" si="33"/>
        <v>61</v>
      </c>
      <c r="G316" s="14">
        <v>428</v>
      </c>
      <c r="H316" s="14">
        <v>488</v>
      </c>
      <c r="I316" s="14">
        <v>505</v>
      </c>
      <c r="J316" s="65">
        <f t="shared" si="34"/>
        <v>163</v>
      </c>
      <c r="K316" s="14">
        <v>505</v>
      </c>
      <c r="L316" s="58">
        <v>504</v>
      </c>
      <c r="M316" s="14">
        <v>516</v>
      </c>
      <c r="N316" s="14">
        <v>601</v>
      </c>
      <c r="O316" s="14">
        <v>705</v>
      </c>
    </row>
    <row r="317" spans="1:15" s="19" customFormat="1" x14ac:dyDescent="0.25">
      <c r="A317" s="15" t="s">
        <v>305</v>
      </c>
      <c r="B317" s="29">
        <v>261</v>
      </c>
      <c r="C317" s="22">
        <v>269</v>
      </c>
      <c r="D317" s="14">
        <v>310</v>
      </c>
      <c r="E317" s="14">
        <v>320</v>
      </c>
      <c r="F317" s="52">
        <f t="shared" si="33"/>
        <v>59</v>
      </c>
      <c r="G317" s="14">
        <v>342</v>
      </c>
      <c r="H317" s="14">
        <v>400</v>
      </c>
      <c r="I317" s="14">
        <v>417</v>
      </c>
      <c r="J317" s="65">
        <f t="shared" si="34"/>
        <v>156</v>
      </c>
      <c r="K317" s="14">
        <v>418</v>
      </c>
      <c r="L317" s="58">
        <v>417</v>
      </c>
      <c r="M317" s="14">
        <v>439</v>
      </c>
      <c r="N317" s="14">
        <v>510</v>
      </c>
      <c r="O317" s="14">
        <v>613</v>
      </c>
    </row>
    <row r="318" spans="1:15" s="19" customFormat="1" x14ac:dyDescent="0.25">
      <c r="A318" s="15" t="s">
        <v>306</v>
      </c>
      <c r="B318" s="29">
        <v>300</v>
      </c>
      <c r="C318" s="22">
        <v>314</v>
      </c>
      <c r="D318" s="14">
        <v>331</v>
      </c>
      <c r="E318" s="14">
        <v>334</v>
      </c>
      <c r="F318" s="52">
        <f t="shared" si="33"/>
        <v>34</v>
      </c>
      <c r="G318" s="14">
        <v>359</v>
      </c>
      <c r="H318" s="14">
        <v>396</v>
      </c>
      <c r="I318" s="14">
        <v>409</v>
      </c>
      <c r="J318" s="65">
        <f t="shared" si="34"/>
        <v>109</v>
      </c>
      <c r="K318" s="14">
        <v>410</v>
      </c>
      <c r="L318" s="58">
        <v>409</v>
      </c>
      <c r="M318" s="14">
        <v>415</v>
      </c>
      <c r="N318" s="14">
        <v>462</v>
      </c>
      <c r="O318" s="14">
        <v>534</v>
      </c>
    </row>
    <row r="319" spans="1:15" s="19" customFormat="1" x14ac:dyDescent="0.25">
      <c r="A319" s="15" t="s">
        <v>307</v>
      </c>
      <c r="B319" s="29">
        <v>368</v>
      </c>
      <c r="C319" s="22">
        <v>388</v>
      </c>
      <c r="D319" s="14">
        <v>434</v>
      </c>
      <c r="E319" s="14">
        <v>437</v>
      </c>
      <c r="F319" s="52">
        <f t="shared" si="33"/>
        <v>69</v>
      </c>
      <c r="G319" s="14">
        <v>469</v>
      </c>
      <c r="H319" s="14">
        <v>529</v>
      </c>
      <c r="I319" s="14">
        <v>547</v>
      </c>
      <c r="J319" s="65">
        <f t="shared" si="34"/>
        <v>179</v>
      </c>
      <c r="K319" s="14">
        <v>548</v>
      </c>
      <c r="L319" s="58">
        <v>547</v>
      </c>
      <c r="M319" s="14">
        <v>554</v>
      </c>
      <c r="N319" s="14">
        <v>631</v>
      </c>
      <c r="O319" s="14">
        <v>762</v>
      </c>
    </row>
    <row r="320" spans="1:15" s="19" customFormat="1" x14ac:dyDescent="0.25">
      <c r="A320" s="15" t="s">
        <v>308</v>
      </c>
      <c r="B320" s="29">
        <v>210</v>
      </c>
      <c r="C320" s="22">
        <v>216</v>
      </c>
      <c r="D320" s="14">
        <v>250</v>
      </c>
      <c r="E320" s="14">
        <v>253</v>
      </c>
      <c r="F320" s="52">
        <f t="shared" si="33"/>
        <v>43</v>
      </c>
      <c r="G320" s="14">
        <v>275</v>
      </c>
      <c r="H320" s="14">
        <v>322</v>
      </c>
      <c r="I320" s="14">
        <v>337</v>
      </c>
      <c r="J320" s="65">
        <f t="shared" si="34"/>
        <v>127</v>
      </c>
      <c r="K320" s="14">
        <v>337</v>
      </c>
      <c r="L320" s="58">
        <v>336</v>
      </c>
      <c r="M320" s="14">
        <v>345</v>
      </c>
      <c r="N320" s="14">
        <v>410</v>
      </c>
      <c r="O320" s="14">
        <v>507</v>
      </c>
    </row>
    <row r="321" spans="1:15" s="19" customFormat="1" x14ac:dyDescent="0.25">
      <c r="A321" s="17" t="s">
        <v>423</v>
      </c>
      <c r="B321" s="53"/>
      <c r="C321" s="53"/>
      <c r="D321" s="18"/>
      <c r="E321" s="18"/>
      <c r="F321" s="52"/>
      <c r="G321" s="18"/>
      <c r="H321" s="18"/>
      <c r="I321" s="18"/>
      <c r="J321" s="65"/>
      <c r="K321" s="18"/>
      <c r="L321" s="18"/>
      <c r="M321" s="18"/>
      <c r="N321" s="18"/>
      <c r="O321" s="18"/>
    </row>
    <row r="322" spans="1:15" s="19" customFormat="1" x14ac:dyDescent="0.25">
      <c r="A322" s="20" t="s">
        <v>424</v>
      </c>
      <c r="B322" s="29">
        <v>5480</v>
      </c>
      <c r="C322" s="22">
        <v>5488</v>
      </c>
      <c r="D322" s="14">
        <v>5519</v>
      </c>
      <c r="E322" s="14">
        <v>5880</v>
      </c>
      <c r="F322" s="52">
        <f>E322-B322</f>
        <v>400</v>
      </c>
      <c r="G322" s="14">
        <v>6094</v>
      </c>
      <c r="H322" s="14">
        <v>6376</v>
      </c>
      <c r="I322" s="14">
        <v>6705</v>
      </c>
      <c r="J322" s="65">
        <f>I322-B322</f>
        <v>1225</v>
      </c>
      <c r="K322" s="15">
        <v>6801</v>
      </c>
      <c r="L322" s="14">
        <v>6889</v>
      </c>
      <c r="M322" s="14">
        <v>7055</v>
      </c>
      <c r="N322" s="14">
        <v>7162</v>
      </c>
      <c r="O322" s="14">
        <v>7386</v>
      </c>
    </row>
    <row r="323" spans="1:15" s="19" customFormat="1" x14ac:dyDescent="0.25">
      <c r="A323" s="17" t="s">
        <v>425</v>
      </c>
      <c r="B323" s="53"/>
      <c r="C323" s="53"/>
      <c r="D323" s="18"/>
      <c r="E323" s="18"/>
      <c r="F323" s="52"/>
      <c r="G323" s="18"/>
      <c r="H323" s="18"/>
      <c r="I323" s="18"/>
      <c r="J323" s="65"/>
      <c r="K323" s="18"/>
      <c r="L323" s="18"/>
      <c r="M323" s="18"/>
      <c r="N323" s="18"/>
      <c r="O323" s="18"/>
    </row>
    <row r="324" spans="1:15" s="56" customFormat="1" x14ac:dyDescent="0.25">
      <c r="A324" s="20" t="s">
        <v>22</v>
      </c>
      <c r="B324" s="29">
        <v>15842</v>
      </c>
      <c r="C324" s="22">
        <v>17320</v>
      </c>
      <c r="D324" s="14">
        <v>18046</v>
      </c>
      <c r="E324" s="14">
        <v>18492</v>
      </c>
      <c r="F324" s="52">
        <f>E324-B324</f>
        <v>2650</v>
      </c>
      <c r="G324" s="14">
        <v>19373</v>
      </c>
      <c r="H324" s="14">
        <v>20216</v>
      </c>
      <c r="I324" s="14">
        <v>21194</v>
      </c>
      <c r="J324" s="65">
        <f>I324-B324</f>
        <v>5352</v>
      </c>
      <c r="K324" s="14">
        <v>22255</v>
      </c>
      <c r="L324" s="14">
        <v>22732</v>
      </c>
      <c r="M324" s="14">
        <v>23080</v>
      </c>
      <c r="N324" s="14">
        <v>23276</v>
      </c>
      <c r="O324" s="14">
        <v>24225</v>
      </c>
    </row>
    <row r="325" spans="1:15" s="19" customFormat="1" x14ac:dyDescent="0.25">
      <c r="A325" s="17" t="s">
        <v>426</v>
      </c>
      <c r="B325" s="53"/>
      <c r="C325" s="53"/>
      <c r="D325" s="18"/>
      <c r="E325" s="18"/>
      <c r="F325" s="52"/>
      <c r="G325" s="18"/>
      <c r="H325" s="18"/>
      <c r="I325" s="18"/>
      <c r="J325" s="65"/>
      <c r="K325" s="18"/>
      <c r="L325" s="18"/>
      <c r="M325" s="18"/>
      <c r="N325" s="18"/>
      <c r="O325" s="18"/>
    </row>
    <row r="326" spans="1:15" s="19" customFormat="1" x14ac:dyDescent="0.25">
      <c r="A326" s="20" t="s">
        <v>23</v>
      </c>
      <c r="B326" s="29">
        <v>51053</v>
      </c>
      <c r="C326" s="22">
        <v>52719</v>
      </c>
      <c r="D326" s="14">
        <v>53578</v>
      </c>
      <c r="E326" s="14">
        <v>55856</v>
      </c>
      <c r="F326" s="52">
        <f>E326-B326</f>
        <v>4803</v>
      </c>
      <c r="G326" s="14">
        <v>56064</v>
      </c>
      <c r="H326" s="14">
        <v>56214</v>
      </c>
      <c r="I326" s="14">
        <v>56731</v>
      </c>
      <c r="J326" s="65">
        <f>I326-B326</f>
        <v>5678</v>
      </c>
      <c r="K326" s="14">
        <v>57288</v>
      </c>
      <c r="L326" s="14">
        <v>57754</v>
      </c>
      <c r="M326" s="14">
        <v>58371</v>
      </c>
      <c r="N326" s="14">
        <v>59120</v>
      </c>
      <c r="O326" s="14">
        <v>59836</v>
      </c>
    </row>
    <row r="327" spans="1:15" s="19" customFormat="1" x14ac:dyDescent="0.25">
      <c r="A327" s="17" t="s">
        <v>427</v>
      </c>
      <c r="B327" s="53"/>
      <c r="C327" s="53"/>
      <c r="D327" s="18"/>
      <c r="E327" s="18"/>
      <c r="F327" s="52"/>
      <c r="G327" s="18"/>
      <c r="H327" s="18"/>
      <c r="I327" s="18"/>
      <c r="J327" s="65"/>
      <c r="K327" s="18"/>
      <c r="L327" s="18"/>
      <c r="M327" s="18"/>
      <c r="N327" s="18"/>
      <c r="O327" s="18"/>
    </row>
    <row r="328" spans="1:15" s="19" customFormat="1" x14ac:dyDescent="0.25">
      <c r="A328" s="20" t="s">
        <v>314</v>
      </c>
      <c r="B328" s="29">
        <v>5334</v>
      </c>
      <c r="C328" s="22">
        <v>5445</v>
      </c>
      <c r="D328" s="14">
        <v>5638</v>
      </c>
      <c r="E328" s="14">
        <v>5746</v>
      </c>
      <c r="F328" s="52">
        <f>E328-B328</f>
        <v>412</v>
      </c>
      <c r="G328" s="14">
        <v>5997</v>
      </c>
      <c r="H328" s="14">
        <v>6086</v>
      </c>
      <c r="I328" s="14">
        <v>6217</v>
      </c>
      <c r="J328" s="65">
        <f>I328-B328</f>
        <v>883</v>
      </c>
      <c r="K328" s="14">
        <v>6374</v>
      </c>
      <c r="L328" s="14">
        <v>6597</v>
      </c>
      <c r="M328" s="14">
        <v>6869</v>
      </c>
      <c r="N328" s="14">
        <v>7051</v>
      </c>
      <c r="O328" s="14">
        <v>7252</v>
      </c>
    </row>
    <row r="329" spans="1:15" s="19" customFormat="1" x14ac:dyDescent="0.25">
      <c r="A329" s="17" t="s">
        <v>428</v>
      </c>
      <c r="B329" s="53"/>
      <c r="C329" s="53"/>
      <c r="D329" s="18"/>
      <c r="E329" s="18"/>
      <c r="F329" s="52"/>
      <c r="G329" s="18"/>
      <c r="H329" s="18"/>
      <c r="I329" s="18"/>
      <c r="J329" s="65"/>
      <c r="K329" s="18"/>
      <c r="L329" s="18"/>
      <c r="M329" s="18"/>
      <c r="N329" s="18"/>
      <c r="O329" s="18"/>
    </row>
    <row r="330" spans="1:15" s="19" customFormat="1" x14ac:dyDescent="0.25">
      <c r="A330" s="20" t="s">
        <v>429</v>
      </c>
      <c r="B330" s="29"/>
      <c r="C330" s="22"/>
      <c r="D330" s="14"/>
      <c r="E330" s="14"/>
      <c r="F330" s="52"/>
      <c r="G330" s="14">
        <v>3</v>
      </c>
      <c r="H330" s="14">
        <v>298</v>
      </c>
      <c r="I330" s="14">
        <v>515</v>
      </c>
      <c r="J330" s="65">
        <f>I330-B330</f>
        <v>515</v>
      </c>
      <c r="K330" s="14">
        <v>746</v>
      </c>
      <c r="L330" s="14">
        <v>978</v>
      </c>
      <c r="M330" s="14">
        <v>1519</v>
      </c>
      <c r="N330" s="14">
        <v>2351</v>
      </c>
      <c r="O330" s="14">
        <v>2716</v>
      </c>
    </row>
    <row r="331" spans="1:15" s="19" customFormat="1" x14ac:dyDescent="0.25">
      <c r="A331" s="17" t="s">
        <v>430</v>
      </c>
      <c r="B331" s="53"/>
      <c r="C331" s="53"/>
      <c r="D331" s="18"/>
      <c r="E331" s="18"/>
      <c r="F331" s="52"/>
      <c r="G331" s="18"/>
      <c r="H331" s="18"/>
      <c r="I331" s="18"/>
      <c r="J331" s="65"/>
      <c r="K331" s="18"/>
      <c r="L331" s="18"/>
      <c r="M331" s="18"/>
      <c r="N331" s="18"/>
      <c r="O331" s="18"/>
    </row>
    <row r="332" spans="1:15" s="19" customFormat="1" x14ac:dyDescent="0.25">
      <c r="A332" s="20" t="s">
        <v>316</v>
      </c>
      <c r="B332" s="29">
        <v>4990</v>
      </c>
      <c r="C332" s="29">
        <v>5101</v>
      </c>
      <c r="D332" s="15">
        <v>5289</v>
      </c>
      <c r="E332" s="15">
        <v>5468</v>
      </c>
      <c r="F332" s="52">
        <f>E332-B332</f>
        <v>478</v>
      </c>
      <c r="G332" s="15">
        <v>5589</v>
      </c>
      <c r="H332" s="15">
        <v>5653</v>
      </c>
      <c r="I332" s="15">
        <v>5697</v>
      </c>
      <c r="J332" s="65">
        <f>I332-B332</f>
        <v>707</v>
      </c>
      <c r="K332" s="15">
        <v>5706</v>
      </c>
      <c r="L332" s="15">
        <v>5875</v>
      </c>
      <c r="M332" s="15">
        <v>6128</v>
      </c>
      <c r="N332" s="15">
        <v>6174</v>
      </c>
      <c r="O332" s="15">
        <v>6174</v>
      </c>
    </row>
    <row r="333" spans="1:15" s="19" customFormat="1" x14ac:dyDescent="0.25">
      <c r="A333" s="17" t="s">
        <v>431</v>
      </c>
      <c r="B333" s="53"/>
      <c r="C333" s="53"/>
      <c r="D333" s="18"/>
      <c r="E333" s="18"/>
      <c r="F333" s="52"/>
      <c r="G333" s="18"/>
      <c r="H333" s="18"/>
      <c r="I333" s="18"/>
      <c r="J333" s="65"/>
      <c r="K333" s="18"/>
      <c r="L333" s="18"/>
      <c r="M333" s="18"/>
      <c r="N333" s="18"/>
      <c r="O333" s="18"/>
    </row>
    <row r="334" spans="1:15" s="19" customFormat="1" x14ac:dyDescent="0.25">
      <c r="A334" s="20" t="s">
        <v>318</v>
      </c>
      <c r="B334" s="29">
        <v>4991</v>
      </c>
      <c r="C334" s="22">
        <v>5323</v>
      </c>
      <c r="D334" s="14">
        <v>5467</v>
      </c>
      <c r="E334" s="14">
        <v>5606</v>
      </c>
      <c r="F334" s="52">
        <f>E334-B334</f>
        <v>615</v>
      </c>
      <c r="G334" s="14">
        <v>5879</v>
      </c>
      <c r="H334" s="14">
        <v>6097</v>
      </c>
      <c r="I334" s="14">
        <v>6097</v>
      </c>
      <c r="J334" s="65">
        <f>I334-B334</f>
        <v>1106</v>
      </c>
      <c r="K334" s="14">
        <v>6323</v>
      </c>
      <c r="L334" s="14">
        <v>6329</v>
      </c>
      <c r="M334" s="14">
        <v>6564</v>
      </c>
      <c r="N334" s="14">
        <v>6841</v>
      </c>
      <c r="O334" s="14">
        <v>6925</v>
      </c>
    </row>
    <row r="335" spans="1:15" s="19" customFormat="1" x14ac:dyDescent="0.25">
      <c r="A335" s="17" t="s">
        <v>432</v>
      </c>
      <c r="B335" s="53"/>
      <c r="C335" s="53"/>
      <c r="D335" s="18"/>
      <c r="E335" s="18"/>
      <c r="F335" s="52"/>
      <c r="G335" s="18"/>
      <c r="H335" s="18"/>
      <c r="I335" s="18"/>
      <c r="J335" s="65"/>
      <c r="K335" s="18"/>
      <c r="L335" s="18"/>
      <c r="M335" s="18"/>
      <c r="N335" s="18"/>
      <c r="O335" s="18"/>
    </row>
    <row r="336" spans="1:15" s="19" customFormat="1" x14ac:dyDescent="0.25">
      <c r="A336" s="20" t="s">
        <v>24</v>
      </c>
      <c r="B336" s="29">
        <v>10302</v>
      </c>
      <c r="C336" s="22">
        <v>11131</v>
      </c>
      <c r="D336" s="14">
        <v>11969</v>
      </c>
      <c r="E336" s="14">
        <v>13254</v>
      </c>
      <c r="F336" s="52">
        <f>E336-B336</f>
        <v>2952</v>
      </c>
      <c r="G336" s="14">
        <v>14694</v>
      </c>
      <c r="H336" s="14">
        <v>15092</v>
      </c>
      <c r="I336" s="14">
        <v>15927</v>
      </c>
      <c r="J336" s="65">
        <f>I336-B336</f>
        <v>5625</v>
      </c>
      <c r="K336" s="14">
        <v>17307</v>
      </c>
      <c r="L336" s="14">
        <v>18563</v>
      </c>
      <c r="M336" s="14">
        <v>19429</v>
      </c>
      <c r="N336" s="14">
        <v>19992</v>
      </c>
      <c r="O336" s="14">
        <v>21629</v>
      </c>
    </row>
    <row r="337" spans="1:15" s="19" customFormat="1" x14ac:dyDescent="0.25">
      <c r="A337" s="17" t="s">
        <v>433</v>
      </c>
      <c r="B337" s="53"/>
      <c r="C337" s="53"/>
      <c r="D337" s="18"/>
      <c r="E337" s="18"/>
      <c r="F337" s="52"/>
      <c r="G337" s="18"/>
      <c r="H337" s="18"/>
      <c r="I337" s="18"/>
      <c r="J337" s="65"/>
      <c r="K337" s="18"/>
      <c r="L337" s="18"/>
      <c r="M337" s="18"/>
      <c r="N337" s="18"/>
      <c r="O337" s="18"/>
    </row>
    <row r="338" spans="1:15" s="19" customFormat="1" x14ac:dyDescent="0.25">
      <c r="A338" s="20" t="s">
        <v>57</v>
      </c>
      <c r="B338" s="29">
        <v>1819</v>
      </c>
      <c r="C338" s="22">
        <v>1924</v>
      </c>
      <c r="D338" s="14">
        <v>1977</v>
      </c>
      <c r="E338" s="14">
        <v>2207</v>
      </c>
      <c r="F338" s="52">
        <f>E338-B338</f>
        <v>388</v>
      </c>
      <c r="G338" s="14">
        <v>2399</v>
      </c>
      <c r="H338" s="14">
        <v>2591</v>
      </c>
      <c r="I338" s="14">
        <v>2753</v>
      </c>
      <c r="J338" s="65">
        <f>I338-B338</f>
        <v>934</v>
      </c>
      <c r="K338" s="14">
        <v>2777</v>
      </c>
      <c r="L338" s="14">
        <v>2893</v>
      </c>
      <c r="M338" s="14">
        <v>3061</v>
      </c>
      <c r="N338" s="14">
        <v>3241</v>
      </c>
      <c r="O338" s="14">
        <v>3323</v>
      </c>
    </row>
    <row r="339" spans="1:15" s="19" customFormat="1" x14ac:dyDescent="0.25">
      <c r="A339" s="17" t="s">
        <v>434</v>
      </c>
      <c r="B339" s="53"/>
      <c r="C339" s="53"/>
      <c r="D339" s="18"/>
      <c r="E339" s="18"/>
      <c r="F339" s="52"/>
      <c r="G339" s="18"/>
      <c r="H339" s="18"/>
      <c r="I339" s="18"/>
      <c r="J339" s="65"/>
      <c r="K339" s="18"/>
      <c r="L339" s="18"/>
      <c r="M339" s="18"/>
      <c r="N339" s="18"/>
      <c r="O339" s="18"/>
    </row>
    <row r="340" spans="1:15" x14ac:dyDescent="0.25">
      <c r="A340" s="20" t="s">
        <v>25</v>
      </c>
      <c r="B340" s="29">
        <v>73859</v>
      </c>
      <c r="C340" s="22">
        <v>75222</v>
      </c>
      <c r="D340" s="14">
        <v>76675</v>
      </c>
      <c r="E340" s="14">
        <v>79043</v>
      </c>
      <c r="F340" s="52">
        <f>E340-B340</f>
        <v>5184</v>
      </c>
      <c r="G340" s="14">
        <v>81154</v>
      </c>
      <c r="H340" s="14">
        <v>82195</v>
      </c>
      <c r="I340" s="14">
        <v>83254</v>
      </c>
      <c r="J340" s="65">
        <f>I340-B340</f>
        <v>9395</v>
      </c>
      <c r="K340" s="14">
        <v>84204</v>
      </c>
      <c r="L340" s="14">
        <v>85016</v>
      </c>
      <c r="M340" s="14">
        <v>85578</v>
      </c>
      <c r="N340" s="14">
        <v>86291</v>
      </c>
      <c r="O340" s="14">
        <v>87243</v>
      </c>
    </row>
    <row r="341" spans="1:15" x14ac:dyDescent="0.25">
      <c r="A341" s="17" t="s">
        <v>435</v>
      </c>
      <c r="B341" s="53"/>
      <c r="C341" s="53"/>
      <c r="D341" s="18"/>
      <c r="E341" s="18"/>
      <c r="F341" s="52"/>
      <c r="G341" s="18"/>
      <c r="H341" s="18"/>
      <c r="I341" s="18"/>
      <c r="J341" s="65"/>
      <c r="K341" s="18"/>
      <c r="L341" s="18"/>
      <c r="M341" s="18"/>
      <c r="N341" s="18"/>
      <c r="O341" s="18"/>
    </row>
    <row r="342" spans="1:15" x14ac:dyDescent="0.25">
      <c r="A342" s="20" t="s">
        <v>26</v>
      </c>
      <c r="B342" s="29">
        <v>53952</v>
      </c>
      <c r="C342" s="22">
        <v>54837</v>
      </c>
      <c r="D342" s="14">
        <v>56104</v>
      </c>
      <c r="E342" s="14">
        <v>58021</v>
      </c>
      <c r="F342" s="52">
        <f>E342-B342</f>
        <v>4069</v>
      </c>
      <c r="G342" s="14">
        <v>59808</v>
      </c>
      <c r="H342" s="14">
        <v>60876</v>
      </c>
      <c r="I342" s="14">
        <v>61902</v>
      </c>
      <c r="J342" s="65">
        <f>I342-B342</f>
        <v>7950</v>
      </c>
      <c r="K342" s="14">
        <v>62850</v>
      </c>
      <c r="L342" s="14">
        <v>63234</v>
      </c>
      <c r="M342" s="14">
        <v>64716</v>
      </c>
      <c r="N342" s="14">
        <v>65296</v>
      </c>
      <c r="O342" s="14">
        <v>65972</v>
      </c>
    </row>
    <row r="343" spans="1:15" x14ac:dyDescent="0.25">
      <c r="A343" s="17" t="s">
        <v>436</v>
      </c>
      <c r="B343" s="53"/>
      <c r="C343" s="53"/>
      <c r="D343" s="18"/>
      <c r="E343" s="18"/>
      <c r="F343" s="52"/>
      <c r="G343" s="18"/>
      <c r="H343" s="18"/>
      <c r="I343" s="18"/>
      <c r="J343" s="65"/>
      <c r="K343" s="18"/>
      <c r="L343" s="18"/>
      <c r="M343" s="18"/>
      <c r="N343" s="18"/>
      <c r="O343" s="18"/>
    </row>
    <row r="344" spans="1:15" x14ac:dyDescent="0.25">
      <c r="A344" s="20" t="s">
        <v>27</v>
      </c>
      <c r="B344" s="29">
        <v>51163</v>
      </c>
      <c r="C344" s="22">
        <v>52544</v>
      </c>
      <c r="D344" s="14">
        <v>53960</v>
      </c>
      <c r="E344" s="14">
        <v>56588</v>
      </c>
      <c r="F344" s="52">
        <f>E344-B344</f>
        <v>5425</v>
      </c>
      <c r="G344" s="14">
        <v>58542</v>
      </c>
      <c r="H344" s="14">
        <v>59655</v>
      </c>
      <c r="I344" s="14">
        <v>61367</v>
      </c>
      <c r="J344" s="65">
        <f>I344-B344</f>
        <v>10204</v>
      </c>
      <c r="K344" s="14">
        <v>61857</v>
      </c>
      <c r="L344" s="14">
        <v>62314</v>
      </c>
      <c r="M344" s="14">
        <v>62894</v>
      </c>
      <c r="N344" s="14">
        <v>63376</v>
      </c>
      <c r="O344" s="14">
        <v>63754</v>
      </c>
    </row>
    <row r="345" spans="1:15" x14ac:dyDescent="0.25">
      <c r="A345" s="38" t="s">
        <v>325</v>
      </c>
      <c r="B345" s="38">
        <f>SUM(B7:B344)</f>
        <v>581609</v>
      </c>
      <c r="C345" s="38">
        <f>SUM(C7:C344)</f>
        <v>599392</v>
      </c>
      <c r="D345" s="38">
        <f>SUM(D7:D344)</f>
        <v>619016</v>
      </c>
      <c r="E345" s="38">
        <f>SUM(E7:E344)</f>
        <v>643660</v>
      </c>
      <c r="F345" s="67">
        <f>E345-B345</f>
        <v>62051</v>
      </c>
      <c r="G345" s="38">
        <f>SUM(G7:G344)</f>
        <v>667516</v>
      </c>
      <c r="H345" s="38">
        <f>SUM(H7:H344)</f>
        <v>679354</v>
      </c>
      <c r="I345" s="38">
        <f>SUM(I7:I344)</f>
        <v>696153</v>
      </c>
      <c r="J345" s="68">
        <f>I345-B345</f>
        <v>114544</v>
      </c>
      <c r="K345" s="38">
        <f>SUM(K7:K344)</f>
        <v>716602</v>
      </c>
      <c r="L345" s="38">
        <f>SUM(L7:L344)</f>
        <v>836462</v>
      </c>
      <c r="M345" s="38">
        <f>SUM(M7:M344)</f>
        <v>856813</v>
      </c>
      <c r="N345" s="38">
        <f>SUM(N7:N344)</f>
        <v>885181</v>
      </c>
      <c r="O345" s="38">
        <f>SUM(O7:O344)</f>
        <v>913057</v>
      </c>
    </row>
    <row r="347" spans="1:15" x14ac:dyDescent="0.25">
      <c r="F347" s="64"/>
    </row>
  </sheetData>
  <mergeCells count="8">
    <mergeCell ref="B10:E10"/>
    <mergeCell ref="G10:I10"/>
    <mergeCell ref="K10:O10"/>
    <mergeCell ref="A1:O1"/>
    <mergeCell ref="A3:O3"/>
    <mergeCell ref="B6:E6"/>
    <mergeCell ref="G6:I6"/>
    <mergeCell ref="K6:O6"/>
  </mergeCells>
  <pageMargins left="0" right="0" top="0" bottom="0" header="0" footer="0"/>
  <pageSetup paperSize="9" scale="80" fitToHeight="15" orientation="landscape" r:id="rId1"/>
  <ignoredErrors>
    <ignoredError sqref="J34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96"/>
  <sheetViews>
    <sheetView zoomScaleNormal="100" workbookViewId="0">
      <selection activeCell="B6" sqref="A1:M6"/>
    </sheetView>
  </sheetViews>
  <sheetFormatPr defaultRowHeight="15" x14ac:dyDescent="0.25"/>
  <cols>
    <col min="1" max="1" width="35" customWidth="1"/>
    <col min="2" max="13" width="10.7109375" customWidth="1"/>
    <col min="255" max="255" width="5.140625" customWidth="1"/>
    <col min="256" max="256" width="35" customWidth="1"/>
    <col min="257" max="268" width="10.7109375" customWidth="1"/>
    <col min="511" max="511" width="5.140625" customWidth="1"/>
    <col min="512" max="512" width="35" customWidth="1"/>
    <col min="513" max="524" width="10.7109375" customWidth="1"/>
    <col min="767" max="767" width="5.140625" customWidth="1"/>
    <col min="768" max="768" width="35" customWidth="1"/>
    <col min="769" max="780" width="10.7109375" customWidth="1"/>
    <col min="1023" max="1023" width="5.140625" customWidth="1"/>
    <col min="1024" max="1024" width="35" customWidth="1"/>
    <col min="1025" max="1036" width="10.7109375" customWidth="1"/>
    <col min="1279" max="1279" width="5.140625" customWidth="1"/>
    <col min="1280" max="1280" width="35" customWidth="1"/>
    <col min="1281" max="1292" width="10.7109375" customWidth="1"/>
    <col min="1535" max="1535" width="5.140625" customWidth="1"/>
    <col min="1536" max="1536" width="35" customWidth="1"/>
    <col min="1537" max="1548" width="10.7109375" customWidth="1"/>
    <col min="1791" max="1791" width="5.140625" customWidth="1"/>
    <col min="1792" max="1792" width="35" customWidth="1"/>
    <col min="1793" max="1804" width="10.7109375" customWidth="1"/>
    <col min="2047" max="2047" width="5.140625" customWidth="1"/>
    <col min="2048" max="2048" width="35" customWidth="1"/>
    <col min="2049" max="2060" width="10.7109375" customWidth="1"/>
    <col min="2303" max="2303" width="5.140625" customWidth="1"/>
    <col min="2304" max="2304" width="35" customWidth="1"/>
    <col min="2305" max="2316" width="10.7109375" customWidth="1"/>
    <col min="2559" max="2559" width="5.140625" customWidth="1"/>
    <col min="2560" max="2560" width="35" customWidth="1"/>
    <col min="2561" max="2572" width="10.7109375" customWidth="1"/>
    <col min="2815" max="2815" width="5.140625" customWidth="1"/>
    <col min="2816" max="2816" width="35" customWidth="1"/>
    <col min="2817" max="2828" width="10.7109375" customWidth="1"/>
    <col min="3071" max="3071" width="5.140625" customWidth="1"/>
    <col min="3072" max="3072" width="35" customWidth="1"/>
    <col min="3073" max="3084" width="10.7109375" customWidth="1"/>
    <col min="3327" max="3327" width="5.140625" customWidth="1"/>
    <col min="3328" max="3328" width="35" customWidth="1"/>
    <col min="3329" max="3340" width="10.7109375" customWidth="1"/>
    <col min="3583" max="3583" width="5.140625" customWidth="1"/>
    <col min="3584" max="3584" width="35" customWidth="1"/>
    <col min="3585" max="3596" width="10.7109375" customWidth="1"/>
    <col min="3839" max="3839" width="5.140625" customWidth="1"/>
    <col min="3840" max="3840" width="35" customWidth="1"/>
    <col min="3841" max="3852" width="10.7109375" customWidth="1"/>
    <col min="4095" max="4095" width="5.140625" customWidth="1"/>
    <col min="4096" max="4096" width="35" customWidth="1"/>
    <col min="4097" max="4108" width="10.7109375" customWidth="1"/>
    <col min="4351" max="4351" width="5.140625" customWidth="1"/>
    <col min="4352" max="4352" width="35" customWidth="1"/>
    <col min="4353" max="4364" width="10.7109375" customWidth="1"/>
    <col min="4607" max="4607" width="5.140625" customWidth="1"/>
    <col min="4608" max="4608" width="35" customWidth="1"/>
    <col min="4609" max="4620" width="10.7109375" customWidth="1"/>
    <col min="4863" max="4863" width="5.140625" customWidth="1"/>
    <col min="4864" max="4864" width="35" customWidth="1"/>
    <col min="4865" max="4876" width="10.7109375" customWidth="1"/>
    <col min="5119" max="5119" width="5.140625" customWidth="1"/>
    <col min="5120" max="5120" width="35" customWidth="1"/>
    <col min="5121" max="5132" width="10.7109375" customWidth="1"/>
    <col min="5375" max="5375" width="5.140625" customWidth="1"/>
    <col min="5376" max="5376" width="35" customWidth="1"/>
    <col min="5377" max="5388" width="10.7109375" customWidth="1"/>
    <col min="5631" max="5631" width="5.140625" customWidth="1"/>
    <col min="5632" max="5632" width="35" customWidth="1"/>
    <col min="5633" max="5644" width="10.7109375" customWidth="1"/>
    <col min="5887" max="5887" width="5.140625" customWidth="1"/>
    <col min="5888" max="5888" width="35" customWidth="1"/>
    <col min="5889" max="5900" width="10.7109375" customWidth="1"/>
    <col min="6143" max="6143" width="5.140625" customWidth="1"/>
    <col min="6144" max="6144" width="35" customWidth="1"/>
    <col min="6145" max="6156" width="10.7109375" customWidth="1"/>
    <col min="6399" max="6399" width="5.140625" customWidth="1"/>
    <col min="6400" max="6400" width="35" customWidth="1"/>
    <col min="6401" max="6412" width="10.7109375" customWidth="1"/>
    <col min="6655" max="6655" width="5.140625" customWidth="1"/>
    <col min="6656" max="6656" width="35" customWidth="1"/>
    <col min="6657" max="6668" width="10.7109375" customWidth="1"/>
    <col min="6911" max="6911" width="5.140625" customWidth="1"/>
    <col min="6912" max="6912" width="35" customWidth="1"/>
    <col min="6913" max="6924" width="10.7109375" customWidth="1"/>
    <col min="7167" max="7167" width="5.140625" customWidth="1"/>
    <col min="7168" max="7168" width="35" customWidth="1"/>
    <col min="7169" max="7180" width="10.7109375" customWidth="1"/>
    <col min="7423" max="7423" width="5.140625" customWidth="1"/>
    <col min="7424" max="7424" width="35" customWidth="1"/>
    <col min="7425" max="7436" width="10.7109375" customWidth="1"/>
    <col min="7679" max="7679" width="5.140625" customWidth="1"/>
    <col min="7680" max="7680" width="35" customWidth="1"/>
    <col min="7681" max="7692" width="10.7109375" customWidth="1"/>
    <col min="7935" max="7935" width="5.140625" customWidth="1"/>
    <col min="7936" max="7936" width="35" customWidth="1"/>
    <col min="7937" max="7948" width="10.7109375" customWidth="1"/>
    <col min="8191" max="8191" width="5.140625" customWidth="1"/>
    <col min="8192" max="8192" width="35" customWidth="1"/>
    <col min="8193" max="8204" width="10.7109375" customWidth="1"/>
    <col min="8447" max="8447" width="5.140625" customWidth="1"/>
    <col min="8448" max="8448" width="35" customWidth="1"/>
    <col min="8449" max="8460" width="10.7109375" customWidth="1"/>
    <col min="8703" max="8703" width="5.140625" customWidth="1"/>
    <col min="8704" max="8704" width="35" customWidth="1"/>
    <col min="8705" max="8716" width="10.7109375" customWidth="1"/>
    <col min="8959" max="8959" width="5.140625" customWidth="1"/>
    <col min="8960" max="8960" width="35" customWidth="1"/>
    <col min="8961" max="8972" width="10.7109375" customWidth="1"/>
    <col min="9215" max="9215" width="5.140625" customWidth="1"/>
    <col min="9216" max="9216" width="35" customWidth="1"/>
    <col min="9217" max="9228" width="10.7109375" customWidth="1"/>
    <col min="9471" max="9471" width="5.140625" customWidth="1"/>
    <col min="9472" max="9472" width="35" customWidth="1"/>
    <col min="9473" max="9484" width="10.7109375" customWidth="1"/>
    <col min="9727" max="9727" width="5.140625" customWidth="1"/>
    <col min="9728" max="9728" width="35" customWidth="1"/>
    <col min="9729" max="9740" width="10.7109375" customWidth="1"/>
    <col min="9983" max="9983" width="5.140625" customWidth="1"/>
    <col min="9984" max="9984" width="35" customWidth="1"/>
    <col min="9985" max="9996" width="10.7109375" customWidth="1"/>
    <col min="10239" max="10239" width="5.140625" customWidth="1"/>
    <col min="10240" max="10240" width="35" customWidth="1"/>
    <col min="10241" max="10252" width="10.7109375" customWidth="1"/>
    <col min="10495" max="10495" width="5.140625" customWidth="1"/>
    <col min="10496" max="10496" width="35" customWidth="1"/>
    <col min="10497" max="10508" width="10.7109375" customWidth="1"/>
    <col min="10751" max="10751" width="5.140625" customWidth="1"/>
    <col min="10752" max="10752" width="35" customWidth="1"/>
    <col min="10753" max="10764" width="10.7109375" customWidth="1"/>
    <col min="11007" max="11007" width="5.140625" customWidth="1"/>
    <col min="11008" max="11008" width="35" customWidth="1"/>
    <col min="11009" max="11020" width="10.7109375" customWidth="1"/>
    <col min="11263" max="11263" width="5.140625" customWidth="1"/>
    <col min="11264" max="11264" width="35" customWidth="1"/>
    <col min="11265" max="11276" width="10.7109375" customWidth="1"/>
    <col min="11519" max="11519" width="5.140625" customWidth="1"/>
    <col min="11520" max="11520" width="35" customWidth="1"/>
    <col min="11521" max="11532" width="10.7109375" customWidth="1"/>
    <col min="11775" max="11775" width="5.140625" customWidth="1"/>
    <col min="11776" max="11776" width="35" customWidth="1"/>
    <col min="11777" max="11788" width="10.7109375" customWidth="1"/>
    <col min="12031" max="12031" width="5.140625" customWidth="1"/>
    <col min="12032" max="12032" width="35" customWidth="1"/>
    <col min="12033" max="12044" width="10.7109375" customWidth="1"/>
    <col min="12287" max="12287" width="5.140625" customWidth="1"/>
    <col min="12288" max="12288" width="35" customWidth="1"/>
    <col min="12289" max="12300" width="10.7109375" customWidth="1"/>
    <col min="12543" max="12543" width="5.140625" customWidth="1"/>
    <col min="12544" max="12544" width="35" customWidth="1"/>
    <col min="12545" max="12556" width="10.7109375" customWidth="1"/>
    <col min="12799" max="12799" width="5.140625" customWidth="1"/>
    <col min="12800" max="12800" width="35" customWidth="1"/>
    <col min="12801" max="12812" width="10.7109375" customWidth="1"/>
    <col min="13055" max="13055" width="5.140625" customWidth="1"/>
    <col min="13056" max="13056" width="35" customWidth="1"/>
    <col min="13057" max="13068" width="10.7109375" customWidth="1"/>
    <col min="13311" max="13311" width="5.140625" customWidth="1"/>
    <col min="13312" max="13312" width="35" customWidth="1"/>
    <col min="13313" max="13324" width="10.7109375" customWidth="1"/>
    <col min="13567" max="13567" width="5.140625" customWidth="1"/>
    <col min="13568" max="13568" width="35" customWidth="1"/>
    <col min="13569" max="13580" width="10.7109375" customWidth="1"/>
    <col min="13823" max="13823" width="5.140625" customWidth="1"/>
    <col min="13824" max="13824" width="35" customWidth="1"/>
    <col min="13825" max="13836" width="10.7109375" customWidth="1"/>
    <col min="14079" max="14079" width="5.140625" customWidth="1"/>
    <col min="14080" max="14080" width="35" customWidth="1"/>
    <col min="14081" max="14092" width="10.7109375" customWidth="1"/>
    <col min="14335" max="14335" width="5.140625" customWidth="1"/>
    <col min="14336" max="14336" width="35" customWidth="1"/>
    <col min="14337" max="14348" width="10.7109375" customWidth="1"/>
    <col min="14591" max="14591" width="5.140625" customWidth="1"/>
    <col min="14592" max="14592" width="35" customWidth="1"/>
    <col min="14593" max="14604" width="10.7109375" customWidth="1"/>
    <col min="14847" max="14847" width="5.140625" customWidth="1"/>
    <col min="14848" max="14848" width="35" customWidth="1"/>
    <col min="14849" max="14860" width="10.7109375" customWidth="1"/>
    <col min="15103" max="15103" width="5.140625" customWidth="1"/>
    <col min="15104" max="15104" width="35" customWidth="1"/>
    <col min="15105" max="15116" width="10.7109375" customWidth="1"/>
    <col min="15359" max="15359" width="5.140625" customWidth="1"/>
    <col min="15360" max="15360" width="35" customWidth="1"/>
    <col min="15361" max="15372" width="10.7109375" customWidth="1"/>
    <col min="15615" max="15615" width="5.140625" customWidth="1"/>
    <col min="15616" max="15616" width="35" customWidth="1"/>
    <col min="15617" max="15628" width="10.7109375" customWidth="1"/>
    <col min="15871" max="15871" width="5.140625" customWidth="1"/>
    <col min="15872" max="15872" width="35" customWidth="1"/>
    <col min="15873" max="15884" width="10.7109375" customWidth="1"/>
    <col min="16127" max="16127" width="5.140625" customWidth="1"/>
    <col min="16128" max="16128" width="35" customWidth="1"/>
    <col min="16129" max="16140" width="10.7109375" customWidth="1"/>
  </cols>
  <sheetData>
    <row r="1" spans="1:13" ht="22.5" x14ac:dyDescent="0.3">
      <c r="A1" s="157" t="s">
        <v>62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3" spans="1:13" ht="22.5" x14ac:dyDescent="0.3">
      <c r="A3" s="157" t="s">
        <v>326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5" spans="1:13" ht="20.25" customHeight="1" x14ac:dyDescent="0.25">
      <c r="A5" s="40"/>
      <c r="B5" s="41" t="s">
        <v>1</v>
      </c>
      <c r="C5" s="41" t="s">
        <v>2</v>
      </c>
      <c r="D5" s="41" t="s">
        <v>3</v>
      </c>
      <c r="E5" s="41" t="s">
        <v>4</v>
      </c>
      <c r="F5" s="41" t="s">
        <v>5</v>
      </c>
      <c r="G5" s="41" t="s">
        <v>6</v>
      </c>
      <c r="H5" s="41" t="s">
        <v>7</v>
      </c>
      <c r="I5" s="41" t="s">
        <v>8</v>
      </c>
      <c r="J5" s="41" t="s">
        <v>9</v>
      </c>
      <c r="K5" s="41" t="s">
        <v>10</v>
      </c>
      <c r="L5" s="41" t="s">
        <v>11</v>
      </c>
      <c r="M5" s="41" t="s">
        <v>12</v>
      </c>
    </row>
    <row r="6" spans="1:13" ht="20.25" customHeight="1" x14ac:dyDescent="0.25">
      <c r="A6" s="40" t="s">
        <v>72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</row>
    <row r="7" spans="1:13" x14ac:dyDescent="0.25">
      <c r="A7" s="14" t="s">
        <v>73</v>
      </c>
      <c r="B7" s="14">
        <v>75782</v>
      </c>
      <c r="C7" s="14">
        <v>76651</v>
      </c>
      <c r="D7" s="14">
        <v>77737</v>
      </c>
      <c r="E7" s="14">
        <v>78678</v>
      </c>
      <c r="F7" s="14">
        <v>78933</v>
      </c>
      <c r="G7" s="14">
        <v>79887</v>
      </c>
      <c r="H7" s="14">
        <v>80318</v>
      </c>
      <c r="I7" s="14">
        <v>81081</v>
      </c>
      <c r="J7" s="14">
        <v>81939</v>
      </c>
      <c r="K7" s="14">
        <v>82553</v>
      </c>
      <c r="L7" s="14">
        <v>83161</v>
      </c>
      <c r="M7" s="14">
        <v>84197</v>
      </c>
    </row>
    <row r="8" spans="1:13" x14ac:dyDescent="0.25">
      <c r="A8" s="14" t="s">
        <v>20</v>
      </c>
      <c r="B8" s="14">
        <v>5847</v>
      </c>
      <c r="C8" s="14">
        <v>5946</v>
      </c>
      <c r="D8" s="14">
        <v>6047</v>
      </c>
      <c r="E8" s="14">
        <v>6160</v>
      </c>
      <c r="F8" s="14">
        <v>6333</v>
      </c>
      <c r="G8" s="14">
        <v>6549</v>
      </c>
      <c r="H8" s="14">
        <v>6765</v>
      </c>
      <c r="I8" s="14">
        <v>6920</v>
      </c>
      <c r="J8" s="14">
        <v>7061</v>
      </c>
      <c r="K8" s="14">
        <v>7090</v>
      </c>
      <c r="L8" s="14">
        <v>7259</v>
      </c>
      <c r="M8" s="14">
        <v>7401</v>
      </c>
    </row>
    <row r="9" spans="1:13" x14ac:dyDescent="0.25">
      <c r="A9" s="14" t="s">
        <v>74</v>
      </c>
      <c r="B9" s="14"/>
      <c r="C9" s="14"/>
      <c r="D9" s="14"/>
      <c r="E9" s="14"/>
      <c r="F9" s="14"/>
      <c r="G9" s="14"/>
      <c r="H9" s="14"/>
      <c r="I9" s="14"/>
      <c r="J9" s="14">
        <v>74</v>
      </c>
      <c r="K9" s="14">
        <v>74</v>
      </c>
      <c r="L9" s="14">
        <v>74</v>
      </c>
      <c r="M9" s="14">
        <v>92</v>
      </c>
    </row>
    <row r="10" spans="1:13" ht="20.25" customHeight="1" x14ac:dyDescent="0.25">
      <c r="A10" s="40" t="s">
        <v>75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s="19" customFormat="1" ht="18.75" customHeight="1" x14ac:dyDescent="0.25">
      <c r="A11" s="17" t="s">
        <v>76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9" customFormat="1" x14ac:dyDescent="0.25">
      <c r="A12" s="20" t="s">
        <v>28</v>
      </c>
      <c r="B12" s="14">
        <v>2341</v>
      </c>
      <c r="C12" s="14">
        <v>2462</v>
      </c>
      <c r="D12" s="14">
        <v>2520</v>
      </c>
      <c r="E12" s="14">
        <v>2601</v>
      </c>
      <c r="F12" s="14">
        <v>2698</v>
      </c>
      <c r="G12" s="14">
        <v>2842</v>
      </c>
      <c r="H12" s="14">
        <v>2932</v>
      </c>
      <c r="I12" s="42">
        <v>2928</v>
      </c>
      <c r="J12" s="14">
        <v>2975</v>
      </c>
      <c r="K12" s="43">
        <v>2970</v>
      </c>
      <c r="L12" s="14">
        <v>3050</v>
      </c>
      <c r="M12" s="14">
        <v>3121</v>
      </c>
    </row>
    <row r="13" spans="1:13" s="19" customFormat="1" x14ac:dyDescent="0.25">
      <c r="A13" s="21" t="s">
        <v>77</v>
      </c>
      <c r="B13" s="15"/>
      <c r="C13" s="15"/>
      <c r="D13" s="15"/>
      <c r="E13" s="15"/>
      <c r="F13" s="15"/>
      <c r="G13" s="15"/>
      <c r="H13" s="15"/>
      <c r="I13" s="15"/>
      <c r="J13" s="14">
        <v>1</v>
      </c>
      <c r="K13" s="15">
        <v>1</v>
      </c>
      <c r="L13" s="15">
        <v>1</v>
      </c>
      <c r="M13" s="15">
        <v>1</v>
      </c>
    </row>
    <row r="14" spans="1:13" s="23" customFormat="1" x14ac:dyDescent="0.25">
      <c r="A14" s="21" t="s">
        <v>78</v>
      </c>
      <c r="B14" s="14">
        <v>376</v>
      </c>
      <c r="C14" s="14">
        <v>397</v>
      </c>
      <c r="D14" s="14">
        <v>397</v>
      </c>
      <c r="E14" s="14">
        <v>430</v>
      </c>
      <c r="F14" s="14">
        <v>434</v>
      </c>
      <c r="G14" s="14">
        <v>469</v>
      </c>
      <c r="H14" s="14">
        <v>518</v>
      </c>
      <c r="I14" s="42">
        <v>510</v>
      </c>
      <c r="J14" s="14">
        <v>553</v>
      </c>
      <c r="K14" s="43">
        <v>549</v>
      </c>
      <c r="L14" s="14">
        <v>616</v>
      </c>
      <c r="M14" s="14">
        <v>683</v>
      </c>
    </row>
    <row r="15" spans="1:13" s="23" customFormat="1" x14ac:dyDescent="0.25">
      <c r="A15" s="21" t="s">
        <v>79</v>
      </c>
      <c r="B15" s="22">
        <v>8</v>
      </c>
      <c r="C15" s="22">
        <v>8</v>
      </c>
      <c r="D15" s="22">
        <v>8</v>
      </c>
      <c r="E15" s="22">
        <v>17</v>
      </c>
      <c r="F15" s="22">
        <v>20</v>
      </c>
      <c r="G15" s="22">
        <v>31</v>
      </c>
      <c r="H15" s="22">
        <v>45</v>
      </c>
      <c r="I15" s="22">
        <v>45</v>
      </c>
      <c r="J15" s="22">
        <v>54</v>
      </c>
      <c r="K15" s="22">
        <v>54</v>
      </c>
      <c r="L15" s="22">
        <v>81</v>
      </c>
      <c r="M15" s="22">
        <v>89</v>
      </c>
    </row>
    <row r="16" spans="1:13" s="23" customFormat="1" x14ac:dyDescent="0.25">
      <c r="A16" s="21" t="s">
        <v>80</v>
      </c>
      <c r="B16" s="14">
        <v>172</v>
      </c>
      <c r="C16" s="14">
        <v>194</v>
      </c>
      <c r="D16" s="14">
        <v>194</v>
      </c>
      <c r="E16" s="14">
        <v>232</v>
      </c>
      <c r="F16" s="14">
        <v>236</v>
      </c>
      <c r="G16" s="14">
        <v>268</v>
      </c>
      <c r="H16" s="14">
        <v>314</v>
      </c>
      <c r="I16" s="42">
        <v>308</v>
      </c>
      <c r="J16" s="14">
        <v>350</v>
      </c>
      <c r="K16" s="43">
        <v>347</v>
      </c>
      <c r="L16" s="14">
        <v>408</v>
      </c>
      <c r="M16" s="14">
        <v>429</v>
      </c>
    </row>
    <row r="17" spans="1:13" s="23" customFormat="1" x14ac:dyDescent="0.25">
      <c r="A17" s="21" t="s">
        <v>81</v>
      </c>
      <c r="B17" s="22">
        <v>56</v>
      </c>
      <c r="C17" s="22">
        <v>71</v>
      </c>
      <c r="D17" s="22">
        <v>71</v>
      </c>
      <c r="E17" s="22">
        <v>91</v>
      </c>
      <c r="F17" s="22">
        <v>94</v>
      </c>
      <c r="G17" s="22">
        <v>106</v>
      </c>
      <c r="H17" s="22">
        <v>123</v>
      </c>
      <c r="I17" s="44">
        <v>121</v>
      </c>
      <c r="J17" s="22">
        <v>138</v>
      </c>
      <c r="K17" s="45">
        <v>136</v>
      </c>
      <c r="L17" s="22">
        <v>176</v>
      </c>
      <c r="M17" s="22">
        <v>190</v>
      </c>
    </row>
    <row r="18" spans="1:13" s="23" customFormat="1" x14ac:dyDescent="0.25">
      <c r="A18" s="21" t="s">
        <v>82</v>
      </c>
      <c r="B18" s="22">
        <v>341</v>
      </c>
      <c r="C18" s="22">
        <v>348</v>
      </c>
      <c r="D18" s="22">
        <v>348</v>
      </c>
      <c r="E18" s="22">
        <v>367</v>
      </c>
      <c r="F18" s="22">
        <v>366</v>
      </c>
      <c r="G18" s="22">
        <v>380</v>
      </c>
      <c r="H18" s="22">
        <v>408</v>
      </c>
      <c r="I18" s="44">
        <v>402</v>
      </c>
      <c r="J18" s="22">
        <v>403</v>
      </c>
      <c r="K18" s="45">
        <v>400</v>
      </c>
      <c r="L18" s="22">
        <v>419</v>
      </c>
      <c r="M18" s="22">
        <v>482</v>
      </c>
    </row>
    <row r="19" spans="1:13" s="23" customFormat="1" x14ac:dyDescent="0.25">
      <c r="A19" s="21" t="s">
        <v>83</v>
      </c>
      <c r="B19" s="22">
        <v>61</v>
      </c>
      <c r="C19" s="22">
        <v>75</v>
      </c>
      <c r="D19" s="22">
        <v>75</v>
      </c>
      <c r="E19" s="22">
        <v>97</v>
      </c>
      <c r="F19" s="22">
        <v>99</v>
      </c>
      <c r="G19" s="22">
        <v>109</v>
      </c>
      <c r="H19" s="22">
        <v>130</v>
      </c>
      <c r="I19" s="22">
        <v>130</v>
      </c>
      <c r="J19" s="22">
        <v>144</v>
      </c>
      <c r="K19" s="45">
        <v>142</v>
      </c>
      <c r="L19" s="22">
        <v>185</v>
      </c>
      <c r="M19" s="22">
        <v>202</v>
      </c>
    </row>
    <row r="20" spans="1:13" s="23" customFormat="1" x14ac:dyDescent="0.25">
      <c r="A20" s="21" t="s">
        <v>84</v>
      </c>
      <c r="B20" s="22">
        <v>6</v>
      </c>
      <c r="C20" s="22">
        <v>6</v>
      </c>
      <c r="D20" s="22">
        <v>6</v>
      </c>
      <c r="E20" s="22">
        <v>10</v>
      </c>
      <c r="F20" s="22">
        <v>11</v>
      </c>
      <c r="G20" s="22">
        <v>22</v>
      </c>
      <c r="H20" s="22">
        <v>33</v>
      </c>
      <c r="I20" s="22">
        <v>33</v>
      </c>
      <c r="J20" s="22">
        <v>55</v>
      </c>
      <c r="K20" s="22">
        <v>55</v>
      </c>
      <c r="L20" s="22">
        <v>77</v>
      </c>
      <c r="M20" s="22">
        <v>85</v>
      </c>
    </row>
    <row r="21" spans="1:13" s="23" customFormat="1" x14ac:dyDescent="0.25">
      <c r="A21" s="21" t="s">
        <v>85</v>
      </c>
      <c r="B21" s="22">
        <v>72</v>
      </c>
      <c r="C21" s="22">
        <v>81</v>
      </c>
      <c r="D21" s="22">
        <v>81</v>
      </c>
      <c r="E21" s="22">
        <v>103</v>
      </c>
      <c r="F21" s="22">
        <v>108</v>
      </c>
      <c r="G21" s="22">
        <v>119</v>
      </c>
      <c r="H21" s="22">
        <v>139</v>
      </c>
      <c r="I21" s="22">
        <v>140</v>
      </c>
      <c r="J21" s="22">
        <v>160</v>
      </c>
      <c r="K21" s="45">
        <v>158</v>
      </c>
      <c r="L21" s="22">
        <v>194</v>
      </c>
      <c r="M21" s="22">
        <v>211</v>
      </c>
    </row>
    <row r="22" spans="1:13" s="23" customFormat="1" x14ac:dyDescent="0.25">
      <c r="A22" s="21" t="s">
        <v>86</v>
      </c>
      <c r="B22" s="22">
        <v>50</v>
      </c>
      <c r="C22" s="22">
        <v>216</v>
      </c>
      <c r="D22" s="22">
        <v>216</v>
      </c>
      <c r="E22" s="22">
        <v>236</v>
      </c>
      <c r="F22" s="22">
        <v>235</v>
      </c>
      <c r="G22" s="22">
        <v>244</v>
      </c>
      <c r="H22" s="22">
        <v>268</v>
      </c>
      <c r="I22" s="44">
        <v>264</v>
      </c>
      <c r="J22" s="22">
        <v>272</v>
      </c>
      <c r="K22" s="45">
        <v>270</v>
      </c>
      <c r="L22" s="22">
        <v>294</v>
      </c>
      <c r="M22" s="22">
        <v>304</v>
      </c>
    </row>
    <row r="23" spans="1:13" s="23" customFormat="1" x14ac:dyDescent="0.25">
      <c r="A23" s="21" t="s">
        <v>87</v>
      </c>
      <c r="B23" s="22">
        <v>279</v>
      </c>
      <c r="C23" s="22">
        <v>288</v>
      </c>
      <c r="D23" s="22">
        <v>288</v>
      </c>
      <c r="E23" s="22">
        <v>300</v>
      </c>
      <c r="F23" s="22">
        <v>301</v>
      </c>
      <c r="G23" s="22">
        <v>311</v>
      </c>
      <c r="H23" s="22">
        <v>334</v>
      </c>
      <c r="I23" s="22">
        <v>334</v>
      </c>
      <c r="J23" s="22">
        <v>350</v>
      </c>
      <c r="K23" s="45">
        <v>347</v>
      </c>
      <c r="L23" s="22">
        <v>384</v>
      </c>
      <c r="M23" s="22">
        <v>442</v>
      </c>
    </row>
    <row r="24" spans="1:13" s="23" customFormat="1" x14ac:dyDescent="0.25">
      <c r="A24" s="21" t="s">
        <v>88</v>
      </c>
      <c r="B24" s="22">
        <v>67</v>
      </c>
      <c r="C24" s="22">
        <v>81</v>
      </c>
      <c r="D24" s="22">
        <v>81</v>
      </c>
      <c r="E24" s="22">
        <v>98</v>
      </c>
      <c r="F24" s="22">
        <v>101</v>
      </c>
      <c r="G24" s="22">
        <v>112</v>
      </c>
      <c r="H24" s="22">
        <v>139</v>
      </c>
      <c r="I24" s="22">
        <v>140</v>
      </c>
      <c r="J24" s="22">
        <v>166</v>
      </c>
      <c r="K24" s="45">
        <v>165</v>
      </c>
      <c r="L24" s="22">
        <v>192</v>
      </c>
      <c r="M24" s="22">
        <v>205</v>
      </c>
    </row>
    <row r="25" spans="1:13" s="23" customFormat="1" x14ac:dyDescent="0.25">
      <c r="A25" s="21" t="s">
        <v>89</v>
      </c>
      <c r="B25" s="22">
        <v>37</v>
      </c>
      <c r="C25" s="22">
        <v>49</v>
      </c>
      <c r="D25" s="22">
        <v>50</v>
      </c>
      <c r="E25" s="22">
        <v>64</v>
      </c>
      <c r="F25" s="22">
        <v>67</v>
      </c>
      <c r="G25" s="22">
        <v>77</v>
      </c>
      <c r="H25" s="22">
        <v>91</v>
      </c>
      <c r="I25" s="44">
        <v>90</v>
      </c>
      <c r="J25" s="22">
        <v>99</v>
      </c>
      <c r="K25" s="22">
        <v>99</v>
      </c>
      <c r="L25" s="22">
        <v>120</v>
      </c>
      <c r="M25" s="22">
        <v>130</v>
      </c>
    </row>
    <row r="26" spans="1:13" s="23" customFormat="1" x14ac:dyDescent="0.25">
      <c r="A26" s="21" t="s">
        <v>90</v>
      </c>
      <c r="B26" s="22">
        <v>34</v>
      </c>
      <c r="C26" s="22">
        <v>40</v>
      </c>
      <c r="D26" s="22">
        <v>40</v>
      </c>
      <c r="E26" s="22">
        <v>49</v>
      </c>
      <c r="F26" s="22">
        <v>50</v>
      </c>
      <c r="G26" s="22">
        <v>56</v>
      </c>
      <c r="H26" s="22">
        <v>66</v>
      </c>
      <c r="I26" s="44">
        <v>64</v>
      </c>
      <c r="J26" s="22">
        <v>67</v>
      </c>
      <c r="K26" s="22">
        <v>67</v>
      </c>
      <c r="L26" s="22">
        <v>81</v>
      </c>
      <c r="M26" s="22">
        <v>89</v>
      </c>
    </row>
    <row r="27" spans="1:13" s="23" customFormat="1" x14ac:dyDescent="0.25">
      <c r="A27" s="21" t="s">
        <v>91</v>
      </c>
      <c r="B27" s="22">
        <v>16</v>
      </c>
      <c r="C27" s="22">
        <v>22</v>
      </c>
      <c r="D27" s="22">
        <v>22</v>
      </c>
      <c r="E27" s="22">
        <v>33</v>
      </c>
      <c r="F27" s="22">
        <v>33</v>
      </c>
      <c r="G27" s="22">
        <v>41</v>
      </c>
      <c r="H27" s="22">
        <v>50</v>
      </c>
      <c r="I27" s="22">
        <v>51</v>
      </c>
      <c r="J27" s="22">
        <v>55</v>
      </c>
      <c r="K27" s="45">
        <v>54</v>
      </c>
      <c r="L27" s="22">
        <v>74</v>
      </c>
      <c r="M27" s="22">
        <v>87</v>
      </c>
    </row>
    <row r="28" spans="1:13" s="23" customFormat="1" x14ac:dyDescent="0.25">
      <c r="A28" s="21" t="s">
        <v>92</v>
      </c>
      <c r="B28" s="22">
        <v>106</v>
      </c>
      <c r="C28" s="22">
        <v>123</v>
      </c>
      <c r="D28" s="22">
        <v>123</v>
      </c>
      <c r="E28" s="22">
        <v>150</v>
      </c>
      <c r="F28" s="22">
        <v>152</v>
      </c>
      <c r="G28" s="22">
        <v>168</v>
      </c>
      <c r="H28" s="22">
        <v>195</v>
      </c>
      <c r="I28" s="44">
        <v>193</v>
      </c>
      <c r="J28" s="22">
        <v>219</v>
      </c>
      <c r="K28" s="45">
        <v>217</v>
      </c>
      <c r="L28" s="22">
        <v>255</v>
      </c>
      <c r="M28" s="22">
        <v>271</v>
      </c>
    </row>
    <row r="29" spans="1:13" s="23" customFormat="1" x14ac:dyDescent="0.25">
      <c r="A29" s="21" t="s">
        <v>93</v>
      </c>
      <c r="B29" s="22">
        <v>24</v>
      </c>
      <c r="C29" s="22">
        <v>34</v>
      </c>
      <c r="D29" s="22">
        <v>34</v>
      </c>
      <c r="E29" s="22">
        <v>44</v>
      </c>
      <c r="F29" s="22">
        <v>46</v>
      </c>
      <c r="G29" s="22">
        <v>55</v>
      </c>
      <c r="H29" s="22">
        <v>72</v>
      </c>
      <c r="I29" s="22">
        <v>72</v>
      </c>
      <c r="J29" s="22">
        <v>76</v>
      </c>
      <c r="K29" s="22">
        <v>76</v>
      </c>
      <c r="L29" s="22">
        <v>86</v>
      </c>
      <c r="M29" s="22">
        <v>96</v>
      </c>
    </row>
    <row r="30" spans="1:13" s="23" customFormat="1" x14ac:dyDescent="0.25">
      <c r="A30" s="21" t="s">
        <v>94</v>
      </c>
      <c r="B30" s="22">
        <v>377</v>
      </c>
      <c r="C30" s="22">
        <v>407</v>
      </c>
      <c r="D30" s="22">
        <v>409</v>
      </c>
      <c r="E30" s="22">
        <v>443</v>
      </c>
      <c r="F30" s="22">
        <v>445</v>
      </c>
      <c r="G30" s="22">
        <v>473</v>
      </c>
      <c r="H30" s="22">
        <v>522</v>
      </c>
      <c r="I30" s="44">
        <v>516</v>
      </c>
      <c r="J30" s="22">
        <v>563</v>
      </c>
      <c r="K30" s="45">
        <v>556</v>
      </c>
      <c r="L30" s="22">
        <v>617</v>
      </c>
      <c r="M30" s="22">
        <v>683</v>
      </c>
    </row>
    <row r="31" spans="1:13" s="23" customFormat="1" x14ac:dyDescent="0.25">
      <c r="A31" s="21" t="s">
        <v>95</v>
      </c>
      <c r="B31" s="22">
        <v>50</v>
      </c>
      <c r="C31" s="22">
        <v>54</v>
      </c>
      <c r="D31" s="22">
        <v>54</v>
      </c>
      <c r="E31" s="22">
        <v>72</v>
      </c>
      <c r="F31" s="22">
        <v>172</v>
      </c>
      <c r="G31" s="22">
        <v>283</v>
      </c>
      <c r="H31" s="22">
        <v>300</v>
      </c>
      <c r="I31" s="44">
        <v>299</v>
      </c>
      <c r="J31" s="22">
        <v>323</v>
      </c>
      <c r="K31" s="45">
        <v>321</v>
      </c>
      <c r="L31" s="22">
        <v>355</v>
      </c>
      <c r="M31" s="22">
        <v>364</v>
      </c>
    </row>
    <row r="32" spans="1:13" s="19" customFormat="1" x14ac:dyDescent="0.25">
      <c r="A32" s="17" t="s">
        <v>96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s="19" customFormat="1" x14ac:dyDescent="0.25">
      <c r="A33" s="20" t="s">
        <v>29</v>
      </c>
      <c r="B33" s="15">
        <v>9479</v>
      </c>
      <c r="C33" s="14">
        <v>9914</v>
      </c>
      <c r="D33" s="14">
        <v>10079</v>
      </c>
      <c r="E33" s="14">
        <v>10198</v>
      </c>
      <c r="F33" s="14">
        <v>10445</v>
      </c>
      <c r="G33" s="14">
        <v>10657</v>
      </c>
      <c r="H33" s="14">
        <v>10722</v>
      </c>
      <c r="I33" s="14">
        <v>10872</v>
      </c>
      <c r="J33" s="14">
        <v>10893</v>
      </c>
      <c r="K33" s="14">
        <v>10983</v>
      </c>
      <c r="L33" s="14">
        <v>11095</v>
      </c>
      <c r="M33" s="14">
        <v>11327</v>
      </c>
    </row>
    <row r="34" spans="1:13" s="19" customFormat="1" x14ac:dyDescent="0.25">
      <c r="A34" s="21" t="s">
        <v>97</v>
      </c>
      <c r="B34" s="21"/>
      <c r="C34" s="21"/>
      <c r="D34" s="21"/>
      <c r="E34" s="21"/>
      <c r="F34" s="21"/>
      <c r="G34" s="21"/>
      <c r="H34" s="21">
        <v>101</v>
      </c>
      <c r="I34" s="21">
        <v>316</v>
      </c>
      <c r="J34" s="21">
        <v>341</v>
      </c>
      <c r="K34" s="21">
        <v>460</v>
      </c>
      <c r="L34" s="21">
        <v>483</v>
      </c>
      <c r="M34" s="21">
        <v>483</v>
      </c>
    </row>
    <row r="35" spans="1:13" s="19" customFormat="1" x14ac:dyDescent="0.25">
      <c r="A35" s="21" t="s">
        <v>98</v>
      </c>
      <c r="B35" s="21"/>
      <c r="C35" s="21"/>
      <c r="D35" s="21"/>
      <c r="E35" s="21"/>
      <c r="F35" s="21"/>
      <c r="G35" s="21"/>
      <c r="H35" s="21">
        <v>94</v>
      </c>
      <c r="I35" s="21">
        <v>267</v>
      </c>
      <c r="J35" s="21">
        <v>290</v>
      </c>
      <c r="K35" s="21">
        <v>376</v>
      </c>
      <c r="L35" s="21">
        <v>397</v>
      </c>
      <c r="M35" s="21">
        <v>397</v>
      </c>
    </row>
    <row r="36" spans="1:13" s="19" customFormat="1" x14ac:dyDescent="0.25">
      <c r="A36" s="21" t="s">
        <v>99</v>
      </c>
      <c r="B36" s="21"/>
      <c r="C36" s="21"/>
      <c r="D36" s="21"/>
      <c r="E36" s="21"/>
      <c r="F36" s="21"/>
      <c r="G36" s="21"/>
      <c r="H36" s="21">
        <v>94</v>
      </c>
      <c r="I36" s="21">
        <v>242</v>
      </c>
      <c r="J36" s="21">
        <v>261</v>
      </c>
      <c r="K36" s="21">
        <v>536</v>
      </c>
      <c r="L36" s="21">
        <v>906</v>
      </c>
      <c r="M36" s="21">
        <v>906</v>
      </c>
    </row>
    <row r="37" spans="1:13" s="19" customFormat="1" x14ac:dyDescent="0.25">
      <c r="A37" s="21" t="s">
        <v>100</v>
      </c>
      <c r="B37" s="21"/>
      <c r="C37" s="21"/>
      <c r="D37" s="21"/>
      <c r="E37" s="21"/>
      <c r="F37" s="21"/>
      <c r="G37" s="21"/>
      <c r="H37" s="21">
        <v>85</v>
      </c>
      <c r="I37" s="21">
        <v>234</v>
      </c>
      <c r="J37" s="21">
        <v>256</v>
      </c>
      <c r="K37" s="21">
        <v>339</v>
      </c>
      <c r="L37" s="21">
        <v>360</v>
      </c>
      <c r="M37" s="21">
        <v>360</v>
      </c>
    </row>
    <row r="38" spans="1:13" s="19" customFormat="1" x14ac:dyDescent="0.25">
      <c r="A38" s="21" t="s">
        <v>101</v>
      </c>
      <c r="B38" s="21"/>
      <c r="C38" s="21"/>
      <c r="D38" s="21"/>
      <c r="E38" s="21">
        <v>1</v>
      </c>
      <c r="F38" s="21">
        <v>1</v>
      </c>
      <c r="G38" s="21">
        <v>1</v>
      </c>
      <c r="H38" s="21">
        <v>93</v>
      </c>
      <c r="I38" s="21">
        <v>243</v>
      </c>
      <c r="J38" s="21">
        <v>265</v>
      </c>
      <c r="K38" s="21">
        <v>344</v>
      </c>
      <c r="L38" s="46">
        <v>343</v>
      </c>
      <c r="M38" s="21">
        <v>343</v>
      </c>
    </row>
    <row r="39" spans="1:13" s="19" customFormat="1" x14ac:dyDescent="0.25">
      <c r="A39" s="21" t="s">
        <v>102</v>
      </c>
      <c r="B39" s="21"/>
      <c r="C39" s="21"/>
      <c r="D39" s="21"/>
      <c r="E39" s="21"/>
      <c r="F39" s="21"/>
      <c r="G39" s="21"/>
      <c r="H39" s="21">
        <v>83</v>
      </c>
      <c r="I39" s="21">
        <v>171</v>
      </c>
      <c r="J39" s="21">
        <v>182</v>
      </c>
      <c r="K39" s="21">
        <v>390</v>
      </c>
      <c r="L39" s="21">
        <v>655</v>
      </c>
      <c r="M39" s="21">
        <v>750</v>
      </c>
    </row>
    <row r="40" spans="1:13" s="19" customFormat="1" x14ac:dyDescent="0.25">
      <c r="A40" s="21" t="s">
        <v>103</v>
      </c>
      <c r="B40" s="21"/>
      <c r="C40" s="21"/>
      <c r="D40" s="21"/>
      <c r="E40" s="21"/>
      <c r="F40" s="21"/>
      <c r="G40" s="21"/>
      <c r="H40" s="21">
        <v>80</v>
      </c>
      <c r="I40" s="21">
        <v>179</v>
      </c>
      <c r="J40" s="21">
        <v>193</v>
      </c>
      <c r="K40" s="21">
        <v>280</v>
      </c>
      <c r="L40" s="21">
        <v>369</v>
      </c>
      <c r="M40" s="21">
        <v>369</v>
      </c>
    </row>
    <row r="41" spans="1:13" s="19" customFormat="1" x14ac:dyDescent="0.25">
      <c r="A41" s="21" t="s">
        <v>104</v>
      </c>
      <c r="B41" s="21"/>
      <c r="C41" s="21"/>
      <c r="D41" s="21"/>
      <c r="E41" s="21"/>
      <c r="F41" s="21"/>
      <c r="G41" s="21"/>
      <c r="H41" s="21">
        <v>90</v>
      </c>
      <c r="I41" s="21">
        <v>234</v>
      </c>
      <c r="J41" s="21">
        <v>253</v>
      </c>
      <c r="K41" s="21">
        <v>329</v>
      </c>
      <c r="L41" s="21">
        <v>350</v>
      </c>
      <c r="M41" s="21">
        <v>441</v>
      </c>
    </row>
    <row r="42" spans="1:13" s="19" customFormat="1" x14ac:dyDescent="0.25">
      <c r="A42" s="21" t="s">
        <v>105</v>
      </c>
      <c r="B42" s="21"/>
      <c r="C42" s="21"/>
      <c r="D42" s="21"/>
      <c r="E42" s="21"/>
      <c r="F42" s="21"/>
      <c r="G42" s="21"/>
      <c r="H42" s="21">
        <v>90</v>
      </c>
      <c r="I42" s="21">
        <v>239</v>
      </c>
      <c r="J42" s="21">
        <v>257</v>
      </c>
      <c r="K42" s="21">
        <v>352</v>
      </c>
      <c r="L42" s="21">
        <v>374</v>
      </c>
      <c r="M42" s="21">
        <v>374</v>
      </c>
    </row>
    <row r="43" spans="1:13" s="19" customFormat="1" x14ac:dyDescent="0.25">
      <c r="A43" s="21" t="s">
        <v>106</v>
      </c>
      <c r="B43" s="21"/>
      <c r="C43" s="21"/>
      <c r="D43" s="21"/>
      <c r="E43" s="21"/>
      <c r="F43" s="21"/>
      <c r="G43" s="21"/>
      <c r="H43" s="21"/>
      <c r="I43" s="21">
        <v>243</v>
      </c>
      <c r="J43" s="21">
        <v>260</v>
      </c>
      <c r="K43" s="21">
        <v>426</v>
      </c>
      <c r="L43" s="21">
        <v>470</v>
      </c>
      <c r="M43" s="21">
        <v>470</v>
      </c>
    </row>
    <row r="44" spans="1:13" s="19" customFormat="1" x14ac:dyDescent="0.25">
      <c r="A44" s="21" t="s">
        <v>107</v>
      </c>
      <c r="B44" s="21"/>
      <c r="C44" s="21"/>
      <c r="D44" s="21"/>
      <c r="E44" s="21"/>
      <c r="F44" s="21"/>
      <c r="G44" s="21"/>
      <c r="H44" s="21">
        <v>88</v>
      </c>
      <c r="I44" s="21">
        <v>256</v>
      </c>
      <c r="J44" s="21">
        <v>274</v>
      </c>
      <c r="K44" s="21">
        <v>359</v>
      </c>
      <c r="L44" s="21">
        <v>385</v>
      </c>
      <c r="M44" s="21">
        <v>385</v>
      </c>
    </row>
    <row r="45" spans="1:13" s="19" customFormat="1" x14ac:dyDescent="0.25">
      <c r="A45" s="17" t="s">
        <v>108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s="19" customFormat="1" x14ac:dyDescent="0.25">
      <c r="A46" s="20" t="s">
        <v>30</v>
      </c>
      <c r="B46" s="15">
        <v>3216</v>
      </c>
      <c r="C46" s="14">
        <v>3247</v>
      </c>
      <c r="D46" s="14">
        <v>3247</v>
      </c>
      <c r="E46" s="14">
        <v>3262</v>
      </c>
      <c r="F46" s="14">
        <v>3262</v>
      </c>
      <c r="G46" s="14">
        <v>3315</v>
      </c>
      <c r="H46" s="14">
        <v>3316</v>
      </c>
      <c r="I46" s="14">
        <v>3454</v>
      </c>
      <c r="J46" s="14">
        <v>3494</v>
      </c>
      <c r="K46" s="14">
        <v>3777</v>
      </c>
      <c r="L46" s="14">
        <v>4203</v>
      </c>
      <c r="M46" s="14">
        <v>4284</v>
      </c>
    </row>
    <row r="47" spans="1:13" s="19" customFormat="1" x14ac:dyDescent="0.25">
      <c r="A47" s="17" t="s">
        <v>109</v>
      </c>
      <c r="B47" s="18"/>
      <c r="C47" s="16"/>
      <c r="D47" s="16"/>
      <c r="E47" s="16"/>
      <c r="F47" s="16"/>
      <c r="G47" s="16"/>
      <c r="H47" s="16"/>
      <c r="I47" s="18"/>
      <c r="J47" s="16"/>
      <c r="K47" s="16"/>
      <c r="L47" s="16"/>
      <c r="M47" s="16"/>
    </row>
    <row r="48" spans="1:13" s="19" customFormat="1" x14ac:dyDescent="0.25">
      <c r="A48" s="20" t="s">
        <v>31</v>
      </c>
      <c r="B48" s="15">
        <v>1740</v>
      </c>
      <c r="C48" s="14">
        <v>1768</v>
      </c>
      <c r="D48" s="14">
        <v>1768</v>
      </c>
      <c r="E48" s="14">
        <v>2260</v>
      </c>
      <c r="F48" s="14">
        <v>2410</v>
      </c>
      <c r="G48" s="47">
        <v>2409</v>
      </c>
      <c r="H48" s="14">
        <v>2411</v>
      </c>
      <c r="I48" s="14">
        <v>2460</v>
      </c>
      <c r="J48" s="14">
        <v>2464</v>
      </c>
      <c r="K48" s="14">
        <v>2464</v>
      </c>
      <c r="L48" s="14">
        <v>2479</v>
      </c>
      <c r="M48" s="14">
        <v>2688</v>
      </c>
    </row>
    <row r="49" spans="1:13" s="19" customFormat="1" x14ac:dyDescent="0.25">
      <c r="A49" s="17" t="s">
        <v>110</v>
      </c>
      <c r="B49" s="18"/>
      <c r="C49" s="16"/>
      <c r="D49" s="16"/>
      <c r="E49" s="16"/>
      <c r="F49" s="16"/>
      <c r="G49" s="16"/>
      <c r="H49" s="16"/>
      <c r="I49" s="18"/>
      <c r="J49" s="16"/>
      <c r="K49" s="16"/>
      <c r="L49" s="16"/>
      <c r="M49" s="16"/>
    </row>
    <row r="50" spans="1:13" s="19" customFormat="1" x14ac:dyDescent="0.25">
      <c r="A50" s="20" t="s">
        <v>32</v>
      </c>
      <c r="B50" s="15">
        <v>259</v>
      </c>
      <c r="C50" s="14">
        <v>259</v>
      </c>
      <c r="D50" s="14">
        <v>259</v>
      </c>
      <c r="E50" s="14">
        <v>268</v>
      </c>
      <c r="F50" s="14">
        <v>277</v>
      </c>
      <c r="G50" s="14">
        <v>277</v>
      </c>
      <c r="H50" s="14">
        <v>277</v>
      </c>
      <c r="I50" s="14">
        <v>277</v>
      </c>
      <c r="J50" s="14">
        <v>277</v>
      </c>
      <c r="K50" s="14">
        <v>625</v>
      </c>
      <c r="L50" s="14">
        <v>837</v>
      </c>
      <c r="M50" s="14">
        <v>903</v>
      </c>
    </row>
    <row r="51" spans="1:13" s="19" customFormat="1" x14ac:dyDescent="0.25">
      <c r="A51" s="17" t="s">
        <v>111</v>
      </c>
      <c r="B51" s="18"/>
      <c r="C51" s="16"/>
      <c r="D51" s="16"/>
      <c r="E51" s="16"/>
      <c r="F51" s="16"/>
      <c r="G51" s="16"/>
      <c r="H51" s="16"/>
      <c r="I51" s="18"/>
      <c r="J51" s="16"/>
      <c r="K51" s="16"/>
      <c r="L51" s="16"/>
      <c r="M51" s="16"/>
    </row>
    <row r="52" spans="1:13" s="19" customFormat="1" x14ac:dyDescent="0.25">
      <c r="A52" s="20" t="s">
        <v>112</v>
      </c>
      <c r="B52" s="15"/>
      <c r="C52" s="15"/>
      <c r="D52" s="15"/>
      <c r="E52" s="15"/>
      <c r="F52" s="15"/>
      <c r="G52" s="15"/>
      <c r="H52" s="15">
        <v>62</v>
      </c>
      <c r="I52" s="14">
        <v>282</v>
      </c>
      <c r="J52" s="14">
        <v>459</v>
      </c>
      <c r="K52" s="15">
        <v>681</v>
      </c>
      <c r="L52" s="15">
        <v>699</v>
      </c>
      <c r="M52" s="15">
        <v>717</v>
      </c>
    </row>
    <row r="53" spans="1:13" s="19" customFormat="1" x14ac:dyDescent="0.25">
      <c r="A53" s="26" t="s">
        <v>113</v>
      </c>
      <c r="B53" s="18"/>
      <c r="C53" s="16"/>
      <c r="D53" s="16"/>
      <c r="E53" s="16"/>
      <c r="F53" s="16"/>
      <c r="G53" s="16"/>
      <c r="H53" s="16"/>
      <c r="I53" s="18"/>
      <c r="J53" s="16"/>
      <c r="K53" s="16"/>
      <c r="L53" s="16"/>
      <c r="M53" s="16"/>
    </row>
    <row r="54" spans="1:13" s="19" customFormat="1" x14ac:dyDescent="0.25">
      <c r="A54" s="20" t="s">
        <v>33</v>
      </c>
      <c r="B54" s="15">
        <v>2007</v>
      </c>
      <c r="C54" s="14">
        <v>2007</v>
      </c>
      <c r="D54" s="14">
        <v>2007</v>
      </c>
      <c r="E54" s="14">
        <v>2027</v>
      </c>
      <c r="F54" s="14">
        <v>2029</v>
      </c>
      <c r="G54" s="14">
        <v>2033</v>
      </c>
      <c r="H54" s="14">
        <v>2048</v>
      </c>
      <c r="I54" s="14">
        <v>2173</v>
      </c>
      <c r="J54" s="14">
        <v>2340</v>
      </c>
      <c r="K54" s="14">
        <v>2342</v>
      </c>
      <c r="L54" s="14">
        <v>2369</v>
      </c>
      <c r="M54" s="14">
        <v>2385</v>
      </c>
    </row>
    <row r="55" spans="1:13" s="19" customFormat="1" x14ac:dyDescent="0.25">
      <c r="A55" s="21" t="s">
        <v>114</v>
      </c>
      <c r="B55" s="15"/>
      <c r="C55" s="15"/>
      <c r="D55" s="14"/>
      <c r="E55" s="15">
        <v>11</v>
      </c>
      <c r="F55" s="15">
        <v>11</v>
      </c>
      <c r="G55" s="15">
        <v>14</v>
      </c>
      <c r="H55" s="15">
        <v>35</v>
      </c>
      <c r="I55" s="15">
        <v>130</v>
      </c>
      <c r="J55" s="15">
        <v>264</v>
      </c>
      <c r="K55" s="15">
        <v>279</v>
      </c>
      <c r="L55" s="15">
        <v>279</v>
      </c>
      <c r="M55" s="15">
        <v>294</v>
      </c>
    </row>
    <row r="56" spans="1:13" s="19" customFormat="1" x14ac:dyDescent="0.25">
      <c r="A56" s="21" t="s">
        <v>115</v>
      </c>
      <c r="B56" s="15"/>
      <c r="C56" s="15"/>
      <c r="D56" s="14"/>
      <c r="E56" s="15">
        <v>7</v>
      </c>
      <c r="F56" s="15">
        <v>7</v>
      </c>
      <c r="G56" s="15">
        <v>9</v>
      </c>
      <c r="H56" s="15">
        <v>10</v>
      </c>
      <c r="I56" s="15">
        <v>85</v>
      </c>
      <c r="J56" s="15">
        <v>170</v>
      </c>
      <c r="K56" s="15">
        <v>184</v>
      </c>
      <c r="L56" s="15">
        <v>184</v>
      </c>
      <c r="M56" s="15">
        <v>197</v>
      </c>
    </row>
    <row r="57" spans="1:13" s="19" customFormat="1" x14ac:dyDescent="0.25">
      <c r="A57" s="21" t="s">
        <v>116</v>
      </c>
      <c r="B57" s="15"/>
      <c r="C57" s="15"/>
      <c r="D57" s="14"/>
      <c r="E57" s="15">
        <v>9</v>
      </c>
      <c r="F57" s="15">
        <v>9</v>
      </c>
      <c r="G57" s="15">
        <v>10</v>
      </c>
      <c r="H57" s="15">
        <v>13</v>
      </c>
      <c r="I57" s="15">
        <v>90</v>
      </c>
      <c r="J57" s="15">
        <v>191</v>
      </c>
      <c r="K57" s="15">
        <v>202</v>
      </c>
      <c r="L57" s="15">
        <v>202</v>
      </c>
      <c r="M57" s="15">
        <v>216</v>
      </c>
    </row>
    <row r="58" spans="1:13" s="19" customFormat="1" x14ac:dyDescent="0.25">
      <c r="A58" s="17" t="s">
        <v>117</v>
      </c>
      <c r="B58" s="18"/>
      <c r="C58" s="18"/>
      <c r="D58" s="16"/>
      <c r="E58" s="16"/>
      <c r="F58" s="16"/>
      <c r="G58" s="16"/>
      <c r="H58" s="16"/>
      <c r="I58" s="18"/>
      <c r="J58" s="16"/>
      <c r="K58" s="16"/>
      <c r="L58" s="16"/>
      <c r="M58" s="16"/>
    </row>
    <row r="59" spans="1:13" s="19" customFormat="1" x14ac:dyDescent="0.25">
      <c r="A59" s="20" t="s">
        <v>34</v>
      </c>
      <c r="B59" s="15">
        <v>1312</v>
      </c>
      <c r="C59" s="14">
        <v>1369</v>
      </c>
      <c r="D59" s="14">
        <v>1369</v>
      </c>
      <c r="E59" s="14">
        <v>1369</v>
      </c>
      <c r="F59" s="14">
        <v>1374</v>
      </c>
      <c r="G59" s="47">
        <v>1372</v>
      </c>
      <c r="H59" s="14">
        <v>1394</v>
      </c>
      <c r="I59" s="14">
        <v>1456</v>
      </c>
      <c r="J59" s="14">
        <v>1456</v>
      </c>
      <c r="K59" s="14">
        <v>1456</v>
      </c>
      <c r="L59" s="14">
        <v>1457</v>
      </c>
      <c r="M59" s="14">
        <v>1457</v>
      </c>
    </row>
    <row r="60" spans="1:13" s="19" customFormat="1" x14ac:dyDescent="0.25">
      <c r="A60" s="15" t="s">
        <v>49</v>
      </c>
      <c r="B60" s="15">
        <v>52</v>
      </c>
      <c r="C60" s="14">
        <v>52</v>
      </c>
      <c r="D60" s="14">
        <v>52</v>
      </c>
      <c r="E60" s="14">
        <v>52</v>
      </c>
      <c r="F60" s="14">
        <v>52</v>
      </c>
      <c r="G60" s="14">
        <v>52</v>
      </c>
      <c r="H60" s="14">
        <v>52</v>
      </c>
      <c r="I60" s="14">
        <v>52</v>
      </c>
      <c r="J60" s="14">
        <v>52</v>
      </c>
      <c r="K60" s="14">
        <v>52</v>
      </c>
      <c r="L60" s="14">
        <v>52</v>
      </c>
      <c r="M60" s="14">
        <v>52</v>
      </c>
    </row>
    <row r="61" spans="1:13" s="19" customFormat="1" x14ac:dyDescent="0.25">
      <c r="A61" s="15" t="s">
        <v>118</v>
      </c>
      <c r="B61" s="15">
        <v>69</v>
      </c>
      <c r="C61" s="14">
        <v>69</v>
      </c>
      <c r="D61" s="14">
        <v>69</v>
      </c>
      <c r="E61" s="14">
        <v>69</v>
      </c>
      <c r="F61" s="14">
        <v>69</v>
      </c>
      <c r="G61" s="14">
        <v>69</v>
      </c>
      <c r="H61" s="14">
        <v>69</v>
      </c>
      <c r="I61" s="14">
        <v>102</v>
      </c>
      <c r="J61" s="14">
        <v>103</v>
      </c>
      <c r="K61" s="14">
        <v>107</v>
      </c>
      <c r="L61" s="14">
        <v>107</v>
      </c>
      <c r="M61" s="14">
        <v>107</v>
      </c>
    </row>
    <row r="62" spans="1:13" s="19" customFormat="1" x14ac:dyDescent="0.25">
      <c r="A62" s="17" t="s">
        <v>119</v>
      </c>
      <c r="B62" s="18"/>
      <c r="C62" s="18"/>
      <c r="D62" s="16"/>
      <c r="E62" s="16"/>
      <c r="F62" s="16"/>
      <c r="G62" s="16"/>
      <c r="H62" s="16"/>
      <c r="I62" s="18"/>
      <c r="J62" s="16"/>
      <c r="K62" s="16"/>
      <c r="L62" s="16"/>
      <c r="M62" s="16"/>
    </row>
    <row r="63" spans="1:13" s="19" customFormat="1" x14ac:dyDescent="0.25">
      <c r="A63" s="20" t="s">
        <v>36</v>
      </c>
      <c r="B63" s="15">
        <v>1125</v>
      </c>
      <c r="C63" s="14">
        <v>1430</v>
      </c>
      <c r="D63" s="14">
        <v>1430</v>
      </c>
      <c r="E63" s="14">
        <v>1932</v>
      </c>
      <c r="F63" s="14">
        <v>2289</v>
      </c>
      <c r="G63" s="14">
        <v>2520</v>
      </c>
      <c r="H63" s="14">
        <v>2668</v>
      </c>
      <c r="I63" s="14">
        <v>3138</v>
      </c>
      <c r="J63" s="14">
        <v>3337</v>
      </c>
      <c r="K63" s="43">
        <v>3333</v>
      </c>
      <c r="L63" s="14">
        <v>3349</v>
      </c>
      <c r="M63" s="14">
        <v>3890</v>
      </c>
    </row>
    <row r="64" spans="1:13" s="19" customFormat="1" x14ac:dyDescent="0.25">
      <c r="A64" s="21" t="s">
        <v>120</v>
      </c>
      <c r="B64" s="15"/>
      <c r="C64" s="15"/>
      <c r="D64" s="15"/>
      <c r="E64" s="15"/>
      <c r="F64" s="15"/>
      <c r="G64" s="15">
        <v>1</v>
      </c>
      <c r="H64" s="15">
        <v>1</v>
      </c>
      <c r="I64" s="15">
        <v>1</v>
      </c>
      <c r="J64" s="15">
        <v>1</v>
      </c>
      <c r="K64" s="15">
        <v>1</v>
      </c>
      <c r="L64" s="15">
        <v>1</v>
      </c>
      <c r="M64" s="15">
        <v>1</v>
      </c>
    </row>
    <row r="65" spans="1:13" s="19" customFormat="1" x14ac:dyDescent="0.25">
      <c r="A65" s="18" t="s">
        <v>121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s="19" customFormat="1" x14ac:dyDescent="0.25">
      <c r="A66" s="20" t="s">
        <v>122</v>
      </c>
      <c r="B66" s="15"/>
      <c r="C66" s="15"/>
      <c r="D66" s="15"/>
      <c r="E66" s="15"/>
      <c r="F66" s="15"/>
      <c r="G66" s="15">
        <v>139</v>
      </c>
      <c r="H66" s="15">
        <v>420</v>
      </c>
      <c r="I66" s="15">
        <v>612</v>
      </c>
      <c r="J66" s="15">
        <v>613</v>
      </c>
      <c r="K66" s="15">
        <v>622</v>
      </c>
      <c r="L66" s="15">
        <v>624</v>
      </c>
      <c r="M66" s="15">
        <v>704</v>
      </c>
    </row>
    <row r="67" spans="1:13" s="25" customFormat="1" x14ac:dyDescent="0.25">
      <c r="A67" s="24" t="s">
        <v>123</v>
      </c>
      <c r="B67" s="16"/>
      <c r="C67" s="16"/>
      <c r="D67" s="16"/>
      <c r="E67" s="16"/>
      <c r="F67" s="16"/>
      <c r="G67" s="16"/>
      <c r="H67" s="16"/>
      <c r="I67" s="18"/>
      <c r="J67" s="16"/>
      <c r="K67" s="16"/>
      <c r="L67" s="16"/>
      <c r="M67" s="16"/>
    </row>
    <row r="68" spans="1:13" s="19" customFormat="1" x14ac:dyDescent="0.25">
      <c r="A68" s="20" t="s">
        <v>124</v>
      </c>
      <c r="B68" s="15"/>
      <c r="C68" s="15"/>
      <c r="D68" s="15"/>
      <c r="E68" s="15"/>
      <c r="F68" s="15"/>
      <c r="G68" s="15">
        <v>10</v>
      </c>
      <c r="H68" s="15">
        <v>10</v>
      </c>
      <c r="I68" s="15">
        <v>10</v>
      </c>
      <c r="J68" s="15">
        <v>10</v>
      </c>
      <c r="K68" s="15">
        <v>67</v>
      </c>
      <c r="L68" s="15">
        <v>95</v>
      </c>
      <c r="M68" s="15">
        <v>264</v>
      </c>
    </row>
    <row r="69" spans="1:13" s="19" customFormat="1" x14ac:dyDescent="0.25">
      <c r="A69" s="17" t="s">
        <v>125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s="19" customFormat="1" x14ac:dyDescent="0.25">
      <c r="A70" s="20" t="s">
        <v>37</v>
      </c>
      <c r="B70" s="15">
        <v>5203</v>
      </c>
      <c r="C70" s="14">
        <v>5247</v>
      </c>
      <c r="D70" s="14">
        <v>5247</v>
      </c>
      <c r="E70" s="14">
        <v>5387</v>
      </c>
      <c r="F70" s="14">
        <v>3362</v>
      </c>
      <c r="G70" s="14">
        <v>5741</v>
      </c>
      <c r="H70" s="14">
        <v>5971</v>
      </c>
      <c r="I70" s="14">
        <v>6312</v>
      </c>
      <c r="J70" s="14">
        <v>6767</v>
      </c>
      <c r="K70" s="14">
        <v>7135</v>
      </c>
      <c r="L70" s="14">
        <v>7186</v>
      </c>
      <c r="M70" s="14">
        <v>7244</v>
      </c>
    </row>
    <row r="71" spans="1:13" s="19" customFormat="1" ht="15.75" x14ac:dyDescent="0.25">
      <c r="A71" s="27" t="s">
        <v>126</v>
      </c>
      <c r="B71" s="15">
        <v>18</v>
      </c>
      <c r="C71" s="14">
        <v>39</v>
      </c>
      <c r="D71" s="14">
        <v>39</v>
      </c>
      <c r="E71" s="14">
        <v>51</v>
      </c>
      <c r="F71" s="14">
        <v>66</v>
      </c>
      <c r="G71" s="14">
        <v>78</v>
      </c>
      <c r="H71" s="14">
        <v>144</v>
      </c>
      <c r="I71" s="14">
        <v>240</v>
      </c>
      <c r="J71" s="14">
        <v>346</v>
      </c>
      <c r="K71" s="14">
        <v>456</v>
      </c>
      <c r="L71" s="14">
        <v>462</v>
      </c>
      <c r="M71" s="14">
        <v>464</v>
      </c>
    </row>
    <row r="72" spans="1:13" s="19" customFormat="1" ht="15.75" x14ac:dyDescent="0.25">
      <c r="A72" s="27" t="s">
        <v>127</v>
      </c>
      <c r="B72" s="15">
        <v>17</v>
      </c>
      <c r="C72" s="14">
        <v>47</v>
      </c>
      <c r="D72" s="14">
        <v>47</v>
      </c>
      <c r="E72" s="14">
        <v>61</v>
      </c>
      <c r="F72" s="14">
        <v>109</v>
      </c>
      <c r="G72" s="14">
        <v>128</v>
      </c>
      <c r="H72" s="14">
        <v>181</v>
      </c>
      <c r="I72" s="14">
        <v>247</v>
      </c>
      <c r="J72" s="14">
        <v>377</v>
      </c>
      <c r="K72" s="14">
        <v>469</v>
      </c>
      <c r="L72" s="14">
        <v>474</v>
      </c>
      <c r="M72" s="14">
        <v>475</v>
      </c>
    </row>
    <row r="73" spans="1:13" s="19" customFormat="1" ht="15.75" x14ac:dyDescent="0.25">
      <c r="A73" s="27" t="s">
        <v>128</v>
      </c>
      <c r="B73" s="15">
        <v>25</v>
      </c>
      <c r="C73" s="14">
        <v>31</v>
      </c>
      <c r="D73" s="14">
        <v>31</v>
      </c>
      <c r="E73" s="14">
        <v>37</v>
      </c>
      <c r="F73" s="14">
        <v>40</v>
      </c>
      <c r="G73" s="14">
        <v>51</v>
      </c>
      <c r="H73" s="14">
        <v>116</v>
      </c>
      <c r="I73" s="14">
        <v>207</v>
      </c>
      <c r="J73" s="14">
        <v>310</v>
      </c>
      <c r="K73" s="14">
        <v>429</v>
      </c>
      <c r="L73" s="14">
        <v>436</v>
      </c>
      <c r="M73" s="14">
        <v>437</v>
      </c>
    </row>
    <row r="74" spans="1:13" s="19" customFormat="1" ht="15.75" x14ac:dyDescent="0.25">
      <c r="A74" s="27" t="s">
        <v>129</v>
      </c>
      <c r="B74" s="15">
        <v>36</v>
      </c>
      <c r="C74" s="14">
        <v>67</v>
      </c>
      <c r="D74" s="14">
        <v>67</v>
      </c>
      <c r="E74" s="14">
        <v>89</v>
      </c>
      <c r="F74" s="14">
        <v>117</v>
      </c>
      <c r="G74" s="14">
        <v>143</v>
      </c>
      <c r="H74" s="14">
        <v>223</v>
      </c>
      <c r="I74" s="14">
        <v>337</v>
      </c>
      <c r="J74" s="14">
        <v>498</v>
      </c>
      <c r="K74" s="14">
        <v>644</v>
      </c>
      <c r="L74" s="14">
        <v>653</v>
      </c>
      <c r="M74" s="14">
        <v>655</v>
      </c>
    </row>
    <row r="75" spans="1:13" s="19" customFormat="1" ht="15.75" x14ac:dyDescent="0.25">
      <c r="A75" s="27" t="s">
        <v>130</v>
      </c>
      <c r="B75" s="15">
        <v>31</v>
      </c>
      <c r="C75" s="14">
        <v>42</v>
      </c>
      <c r="D75" s="14">
        <v>42</v>
      </c>
      <c r="E75" s="14">
        <v>48</v>
      </c>
      <c r="F75" s="14">
        <v>49</v>
      </c>
      <c r="G75" s="14">
        <v>61</v>
      </c>
      <c r="H75" s="14">
        <v>144</v>
      </c>
      <c r="I75" s="14">
        <v>269</v>
      </c>
      <c r="J75" s="14">
        <v>397</v>
      </c>
      <c r="K75" s="14">
        <v>547</v>
      </c>
      <c r="L75" s="14">
        <v>556</v>
      </c>
      <c r="M75" s="14">
        <v>557</v>
      </c>
    </row>
    <row r="76" spans="1:13" s="19" customFormat="1" ht="15.75" x14ac:dyDescent="0.25">
      <c r="A76" s="27" t="s">
        <v>131</v>
      </c>
      <c r="B76" s="15">
        <v>62</v>
      </c>
      <c r="C76" s="14">
        <v>86</v>
      </c>
      <c r="D76" s="14">
        <v>86</v>
      </c>
      <c r="E76" s="14">
        <v>93</v>
      </c>
      <c r="F76" s="14">
        <v>122</v>
      </c>
      <c r="G76" s="14">
        <v>135</v>
      </c>
      <c r="H76" s="14">
        <v>200</v>
      </c>
      <c r="I76" s="14">
        <v>295</v>
      </c>
      <c r="J76" s="14">
        <v>421</v>
      </c>
      <c r="K76" s="14">
        <v>547</v>
      </c>
      <c r="L76" s="14">
        <v>555</v>
      </c>
      <c r="M76" s="14">
        <v>557</v>
      </c>
    </row>
    <row r="77" spans="1:13" s="19" customFormat="1" ht="15.75" x14ac:dyDescent="0.25">
      <c r="A77" s="27" t="s">
        <v>132</v>
      </c>
      <c r="B77" s="15">
        <v>26</v>
      </c>
      <c r="C77" s="14">
        <v>68</v>
      </c>
      <c r="D77" s="14">
        <v>68</v>
      </c>
      <c r="E77" s="14">
        <v>78</v>
      </c>
      <c r="F77" s="14">
        <v>95</v>
      </c>
      <c r="G77" s="14">
        <v>115</v>
      </c>
      <c r="H77" s="14">
        <v>194</v>
      </c>
      <c r="I77" s="14">
        <v>321</v>
      </c>
      <c r="J77" s="14">
        <v>443</v>
      </c>
      <c r="K77" s="14">
        <v>565</v>
      </c>
      <c r="L77" s="14">
        <v>571</v>
      </c>
      <c r="M77" s="14">
        <v>571</v>
      </c>
    </row>
    <row r="78" spans="1:13" s="19" customFormat="1" ht="15.75" x14ac:dyDescent="0.25">
      <c r="A78" s="27" t="s">
        <v>133</v>
      </c>
      <c r="B78" s="15">
        <v>41</v>
      </c>
      <c r="C78" s="14">
        <v>49</v>
      </c>
      <c r="D78" s="14">
        <v>49</v>
      </c>
      <c r="E78" s="14">
        <v>52</v>
      </c>
      <c r="F78" s="14">
        <v>67</v>
      </c>
      <c r="G78" s="14">
        <v>77</v>
      </c>
      <c r="H78" s="14">
        <v>143</v>
      </c>
      <c r="I78" s="14">
        <v>226</v>
      </c>
      <c r="J78" s="14">
        <v>331</v>
      </c>
      <c r="K78" s="14">
        <v>451</v>
      </c>
      <c r="L78" s="14">
        <v>457</v>
      </c>
      <c r="M78" s="14">
        <v>458</v>
      </c>
    </row>
    <row r="79" spans="1:13" s="19" customFormat="1" ht="15.75" x14ac:dyDescent="0.25">
      <c r="A79" s="27" t="s">
        <v>134</v>
      </c>
      <c r="B79" s="15">
        <v>24</v>
      </c>
      <c r="C79" s="14">
        <v>47</v>
      </c>
      <c r="D79" s="14">
        <v>47</v>
      </c>
      <c r="E79" s="14">
        <v>55</v>
      </c>
      <c r="F79" s="14">
        <v>68</v>
      </c>
      <c r="G79" s="14">
        <v>76</v>
      </c>
      <c r="H79" s="14">
        <v>98</v>
      </c>
      <c r="I79" s="14">
        <v>142</v>
      </c>
      <c r="J79" s="14">
        <v>202</v>
      </c>
      <c r="K79" s="14">
        <v>248</v>
      </c>
      <c r="L79" s="14">
        <v>250</v>
      </c>
      <c r="M79" s="14">
        <v>251</v>
      </c>
    </row>
    <row r="80" spans="1:13" s="19" customFormat="1" ht="15.75" x14ac:dyDescent="0.25">
      <c r="A80" s="27" t="s">
        <v>135</v>
      </c>
      <c r="B80" s="15">
        <v>21</v>
      </c>
      <c r="C80" s="14">
        <v>43</v>
      </c>
      <c r="D80" s="14">
        <v>43</v>
      </c>
      <c r="E80" s="14">
        <v>49</v>
      </c>
      <c r="F80" s="14">
        <v>61</v>
      </c>
      <c r="G80" s="14">
        <v>72</v>
      </c>
      <c r="H80" s="14">
        <v>124</v>
      </c>
      <c r="I80" s="14">
        <v>224</v>
      </c>
      <c r="J80" s="14">
        <v>338</v>
      </c>
      <c r="K80" s="14">
        <v>450</v>
      </c>
      <c r="L80" s="14">
        <v>455</v>
      </c>
      <c r="M80" s="14">
        <v>456</v>
      </c>
    </row>
    <row r="81" spans="1:13" s="19" customFormat="1" ht="15.75" x14ac:dyDescent="0.25">
      <c r="A81" s="27" t="s">
        <v>136</v>
      </c>
      <c r="B81" s="15">
        <v>18</v>
      </c>
      <c r="C81" s="14">
        <v>43</v>
      </c>
      <c r="D81" s="14">
        <v>43</v>
      </c>
      <c r="E81" s="14">
        <v>46</v>
      </c>
      <c r="F81" s="14">
        <v>56</v>
      </c>
      <c r="G81" s="14">
        <v>69</v>
      </c>
      <c r="H81" s="14">
        <v>118</v>
      </c>
      <c r="I81" s="14">
        <v>195</v>
      </c>
      <c r="J81" s="14">
        <v>285</v>
      </c>
      <c r="K81" s="14">
        <v>384</v>
      </c>
      <c r="L81" s="14">
        <v>389</v>
      </c>
      <c r="M81" s="14">
        <v>390</v>
      </c>
    </row>
    <row r="82" spans="1:13" s="19" customFormat="1" x14ac:dyDescent="0.25">
      <c r="A82" s="17" t="s">
        <v>137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1:13" s="19" customFormat="1" x14ac:dyDescent="0.25">
      <c r="A83" s="28" t="s">
        <v>38</v>
      </c>
      <c r="B83" s="15">
        <v>621</v>
      </c>
      <c r="C83" s="14">
        <v>926</v>
      </c>
      <c r="D83" s="14">
        <v>1178</v>
      </c>
      <c r="E83" s="14">
        <v>1233</v>
      </c>
      <c r="F83" s="14">
        <v>1308</v>
      </c>
      <c r="G83" s="14">
        <v>1386</v>
      </c>
      <c r="H83" s="14">
        <v>1415</v>
      </c>
      <c r="I83" s="14">
        <v>1476</v>
      </c>
      <c r="J83" s="14">
        <v>1547</v>
      </c>
      <c r="K83" s="14">
        <v>1588</v>
      </c>
      <c r="L83" s="14">
        <v>1713</v>
      </c>
      <c r="M83" s="14">
        <v>1866</v>
      </c>
    </row>
    <row r="84" spans="1:13" s="19" customFormat="1" x14ac:dyDescent="0.25">
      <c r="A84" s="17" t="s">
        <v>138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</row>
    <row r="85" spans="1:13" s="19" customFormat="1" x14ac:dyDescent="0.25">
      <c r="A85" s="20" t="s">
        <v>39</v>
      </c>
      <c r="B85" s="15">
        <v>1127</v>
      </c>
      <c r="C85" s="14">
        <v>1241</v>
      </c>
      <c r="D85" s="14">
        <v>1388</v>
      </c>
      <c r="E85" s="14">
        <v>1394</v>
      </c>
      <c r="F85" s="14">
        <v>1461</v>
      </c>
      <c r="G85" s="14">
        <v>1606</v>
      </c>
      <c r="H85" s="14">
        <v>1667</v>
      </c>
      <c r="I85" s="14">
        <v>2165</v>
      </c>
      <c r="J85" s="14">
        <v>2418</v>
      </c>
      <c r="K85" s="14">
        <v>2673</v>
      </c>
      <c r="L85" s="14">
        <v>2767</v>
      </c>
      <c r="M85" s="14">
        <v>2948</v>
      </c>
    </row>
    <row r="86" spans="1:13" s="23" customFormat="1" x14ac:dyDescent="0.25">
      <c r="A86" s="21" t="s">
        <v>139</v>
      </c>
      <c r="B86" s="29">
        <v>41</v>
      </c>
      <c r="C86" s="22">
        <v>41</v>
      </c>
      <c r="D86" s="22">
        <v>41</v>
      </c>
      <c r="E86" s="22">
        <v>41</v>
      </c>
      <c r="F86" s="22">
        <v>41</v>
      </c>
      <c r="G86" s="22">
        <v>41</v>
      </c>
      <c r="H86" s="22">
        <v>41</v>
      </c>
      <c r="I86" s="22">
        <v>41</v>
      </c>
      <c r="J86" s="22">
        <v>41</v>
      </c>
      <c r="K86" s="22"/>
      <c r="L86" s="22">
        <v>50</v>
      </c>
      <c r="M86" s="22">
        <v>50</v>
      </c>
    </row>
    <row r="87" spans="1:13" s="23" customFormat="1" x14ac:dyDescent="0.25">
      <c r="A87" s="21" t="s">
        <v>140</v>
      </c>
      <c r="B87" s="29">
        <v>38</v>
      </c>
      <c r="C87" s="22">
        <v>38</v>
      </c>
      <c r="D87" s="22">
        <v>38</v>
      </c>
      <c r="E87" s="22">
        <v>38</v>
      </c>
      <c r="F87" s="22">
        <v>38</v>
      </c>
      <c r="G87" s="22">
        <v>38</v>
      </c>
      <c r="H87" s="22">
        <v>38</v>
      </c>
      <c r="I87" s="22">
        <v>38</v>
      </c>
      <c r="J87" s="22">
        <v>38</v>
      </c>
      <c r="K87" s="22"/>
      <c r="L87" s="22">
        <v>5</v>
      </c>
      <c r="M87" s="22">
        <v>5</v>
      </c>
    </row>
    <row r="88" spans="1:13" s="23" customFormat="1" x14ac:dyDescent="0.25">
      <c r="A88" s="21" t="s">
        <v>141</v>
      </c>
      <c r="B88" s="29">
        <v>27</v>
      </c>
      <c r="C88" s="22">
        <v>27</v>
      </c>
      <c r="D88" s="22">
        <v>27</v>
      </c>
      <c r="E88" s="22">
        <v>27</v>
      </c>
      <c r="F88" s="22">
        <v>27</v>
      </c>
      <c r="G88" s="22">
        <v>27</v>
      </c>
      <c r="H88" s="22">
        <v>27</v>
      </c>
      <c r="I88" s="22">
        <v>27</v>
      </c>
      <c r="J88" s="22">
        <v>27</v>
      </c>
      <c r="K88" s="22"/>
      <c r="L88" s="22"/>
      <c r="M88" s="22">
        <v>89</v>
      </c>
    </row>
    <row r="89" spans="1:13" s="23" customFormat="1" x14ac:dyDescent="0.25">
      <c r="A89" s="21" t="s">
        <v>142</v>
      </c>
      <c r="B89" s="29">
        <v>75</v>
      </c>
      <c r="C89" s="22">
        <v>75</v>
      </c>
      <c r="D89" s="22">
        <v>75</v>
      </c>
      <c r="E89" s="22">
        <v>75</v>
      </c>
      <c r="F89" s="22">
        <v>75</v>
      </c>
      <c r="G89" s="22">
        <v>76</v>
      </c>
      <c r="H89" s="22">
        <v>76</v>
      </c>
      <c r="I89" s="22">
        <v>76</v>
      </c>
      <c r="J89" s="22">
        <v>76</v>
      </c>
      <c r="K89" s="22">
        <v>1</v>
      </c>
      <c r="L89" s="22">
        <v>28</v>
      </c>
      <c r="M89" s="22">
        <v>28</v>
      </c>
    </row>
    <row r="90" spans="1:13" s="23" customFormat="1" x14ac:dyDescent="0.25">
      <c r="A90" s="21" t="s">
        <v>143</v>
      </c>
      <c r="B90" s="29">
        <v>40</v>
      </c>
      <c r="C90" s="22">
        <v>40</v>
      </c>
      <c r="D90" s="22">
        <v>40</v>
      </c>
      <c r="E90" s="22">
        <v>40</v>
      </c>
      <c r="F90" s="22">
        <v>40</v>
      </c>
      <c r="G90" s="22">
        <v>40</v>
      </c>
      <c r="H90" s="22">
        <v>40</v>
      </c>
      <c r="I90" s="22">
        <v>40</v>
      </c>
      <c r="J90" s="22">
        <v>40</v>
      </c>
      <c r="K90" s="22"/>
      <c r="L90" s="22"/>
      <c r="M90" s="22"/>
    </row>
    <row r="91" spans="1:13" s="23" customFormat="1" x14ac:dyDescent="0.25">
      <c r="A91" s="21" t="s">
        <v>144</v>
      </c>
      <c r="B91" s="29">
        <v>33</v>
      </c>
      <c r="C91" s="22">
        <v>33</v>
      </c>
      <c r="D91" s="22">
        <v>33</v>
      </c>
      <c r="E91" s="22">
        <v>33</v>
      </c>
      <c r="F91" s="22">
        <v>33</v>
      </c>
      <c r="G91" s="22">
        <v>33</v>
      </c>
      <c r="H91" s="22">
        <v>33</v>
      </c>
      <c r="I91" s="22">
        <v>33</v>
      </c>
      <c r="J91" s="22">
        <v>33</v>
      </c>
      <c r="K91" s="22"/>
      <c r="L91" s="22"/>
      <c r="M91" s="22">
        <v>4</v>
      </c>
    </row>
    <row r="92" spans="1:13" s="23" customFormat="1" x14ac:dyDescent="0.25">
      <c r="A92" s="21" t="s">
        <v>145</v>
      </c>
      <c r="B92" s="29">
        <v>34</v>
      </c>
      <c r="C92" s="22">
        <v>34</v>
      </c>
      <c r="D92" s="22">
        <v>34</v>
      </c>
      <c r="E92" s="22">
        <v>34</v>
      </c>
      <c r="F92" s="22">
        <v>34</v>
      </c>
      <c r="G92" s="22">
        <v>34</v>
      </c>
      <c r="H92" s="22">
        <v>34</v>
      </c>
      <c r="I92" s="22">
        <v>34</v>
      </c>
      <c r="J92" s="22">
        <v>34</v>
      </c>
      <c r="K92" s="22"/>
      <c r="L92" s="22">
        <v>50</v>
      </c>
      <c r="M92" s="22">
        <v>50</v>
      </c>
    </row>
    <row r="93" spans="1:13" s="23" customFormat="1" x14ac:dyDescent="0.25">
      <c r="A93" s="21" t="s">
        <v>146</v>
      </c>
      <c r="B93" s="29">
        <v>58</v>
      </c>
      <c r="C93" s="22">
        <v>58</v>
      </c>
      <c r="D93" s="22">
        <v>58</v>
      </c>
      <c r="E93" s="22">
        <v>58</v>
      </c>
      <c r="F93" s="22">
        <v>58</v>
      </c>
      <c r="G93" s="22">
        <v>58</v>
      </c>
      <c r="H93" s="22">
        <v>58</v>
      </c>
      <c r="I93" s="22">
        <v>58</v>
      </c>
      <c r="J93" s="22">
        <v>58</v>
      </c>
      <c r="K93" s="22"/>
      <c r="L93" s="22">
        <v>7</v>
      </c>
      <c r="M93" s="22"/>
    </row>
    <row r="94" spans="1:13" s="23" customFormat="1" x14ac:dyDescent="0.25">
      <c r="A94" s="21" t="s">
        <v>147</v>
      </c>
      <c r="B94" s="29">
        <v>32</v>
      </c>
      <c r="C94" s="22">
        <v>32</v>
      </c>
      <c r="D94" s="22">
        <v>32</v>
      </c>
      <c r="E94" s="22">
        <v>32</v>
      </c>
      <c r="F94" s="22">
        <v>32</v>
      </c>
      <c r="G94" s="22">
        <v>32</v>
      </c>
      <c r="H94" s="22">
        <v>32</v>
      </c>
      <c r="I94" s="22">
        <v>32</v>
      </c>
      <c r="J94" s="22">
        <v>32</v>
      </c>
      <c r="K94" s="22"/>
      <c r="L94" s="22">
        <v>28</v>
      </c>
      <c r="M94" s="22">
        <v>28</v>
      </c>
    </row>
    <row r="95" spans="1:13" s="23" customFormat="1" x14ac:dyDescent="0.25">
      <c r="A95" s="21" t="s">
        <v>148</v>
      </c>
      <c r="B95" s="29">
        <v>43</v>
      </c>
      <c r="C95" s="22">
        <v>43</v>
      </c>
      <c r="D95" s="22">
        <v>43</v>
      </c>
      <c r="E95" s="22">
        <v>43</v>
      </c>
      <c r="F95" s="22">
        <v>43</v>
      </c>
      <c r="G95" s="22">
        <v>43</v>
      </c>
      <c r="H95" s="22">
        <v>43</v>
      </c>
      <c r="I95" s="22">
        <v>43</v>
      </c>
      <c r="J95" s="22">
        <v>43</v>
      </c>
      <c r="K95" s="22"/>
      <c r="L95" s="22">
        <v>15</v>
      </c>
      <c r="M95" s="22">
        <v>15</v>
      </c>
    </row>
    <row r="96" spans="1:13" s="23" customFormat="1" x14ac:dyDescent="0.25">
      <c r="A96" s="21" t="s">
        <v>149</v>
      </c>
      <c r="B96" s="29">
        <v>73</v>
      </c>
      <c r="C96" s="22">
        <v>73</v>
      </c>
      <c r="D96" s="22">
        <v>73</v>
      </c>
      <c r="E96" s="22">
        <v>73</v>
      </c>
      <c r="F96" s="22">
        <v>73</v>
      </c>
      <c r="G96" s="22">
        <v>73</v>
      </c>
      <c r="H96" s="22">
        <v>73</v>
      </c>
      <c r="I96" s="22">
        <v>73</v>
      </c>
      <c r="J96" s="22">
        <v>73</v>
      </c>
      <c r="K96" s="22"/>
      <c r="L96" s="22"/>
      <c r="M96" s="22">
        <v>50</v>
      </c>
    </row>
    <row r="97" spans="1:13" s="23" customFormat="1" x14ac:dyDescent="0.25">
      <c r="A97" s="21" t="s">
        <v>150</v>
      </c>
      <c r="B97" s="29">
        <v>22</v>
      </c>
      <c r="C97" s="22">
        <v>22</v>
      </c>
      <c r="D97" s="22">
        <v>22</v>
      </c>
      <c r="E97" s="22">
        <v>22</v>
      </c>
      <c r="F97" s="22">
        <v>22</v>
      </c>
      <c r="G97" s="22">
        <v>22</v>
      </c>
      <c r="H97" s="22">
        <v>22</v>
      </c>
      <c r="I97" s="22">
        <v>22</v>
      </c>
      <c r="J97" s="22">
        <v>22</v>
      </c>
      <c r="K97" s="22"/>
      <c r="L97" s="22">
        <v>2</v>
      </c>
      <c r="M97" s="22">
        <v>2</v>
      </c>
    </row>
    <row r="98" spans="1:13" s="19" customFormat="1" x14ac:dyDescent="0.25">
      <c r="A98" s="17" t="s">
        <v>151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s="19" customFormat="1" x14ac:dyDescent="0.25">
      <c r="A99" s="20" t="s">
        <v>152</v>
      </c>
      <c r="B99" s="15">
        <v>40</v>
      </c>
      <c r="C99" s="14">
        <v>240</v>
      </c>
      <c r="D99" s="14">
        <v>279</v>
      </c>
      <c r="E99" s="14">
        <v>604</v>
      </c>
      <c r="F99" s="14">
        <v>1145</v>
      </c>
      <c r="G99" s="14">
        <v>1308</v>
      </c>
      <c r="H99" s="14">
        <v>1488</v>
      </c>
      <c r="I99" s="42">
        <v>1487</v>
      </c>
      <c r="J99" s="14">
        <v>1506</v>
      </c>
      <c r="K99" s="14">
        <v>1506</v>
      </c>
      <c r="L99" s="14">
        <v>1513</v>
      </c>
      <c r="M99" s="14">
        <v>1631</v>
      </c>
    </row>
    <row r="100" spans="1:13" s="19" customFormat="1" x14ac:dyDescent="0.25">
      <c r="A100" s="17" t="s">
        <v>153</v>
      </c>
      <c r="B100" s="18"/>
      <c r="C100" s="18"/>
      <c r="D100" s="16"/>
      <c r="E100" s="16"/>
      <c r="F100" s="16"/>
      <c r="G100" s="16"/>
      <c r="H100" s="16"/>
      <c r="I100" s="18"/>
      <c r="J100" s="16"/>
      <c r="K100" s="16"/>
      <c r="L100" s="16"/>
      <c r="M100" s="16"/>
    </row>
    <row r="101" spans="1:13" s="19" customFormat="1" x14ac:dyDescent="0.25">
      <c r="A101" s="20" t="s">
        <v>41</v>
      </c>
      <c r="B101" s="15">
        <v>2664</v>
      </c>
      <c r="C101" s="14">
        <v>2896</v>
      </c>
      <c r="D101" s="14">
        <v>2906</v>
      </c>
      <c r="E101" s="14">
        <v>2909</v>
      </c>
      <c r="F101" s="14">
        <v>2910</v>
      </c>
      <c r="G101" s="14">
        <v>2910</v>
      </c>
      <c r="H101" s="14">
        <v>2925</v>
      </c>
      <c r="I101" s="14">
        <v>3138</v>
      </c>
      <c r="J101" s="47">
        <v>3137</v>
      </c>
      <c r="K101" s="14">
        <v>3137</v>
      </c>
      <c r="L101" s="14">
        <v>3221</v>
      </c>
      <c r="M101" s="30">
        <v>3220</v>
      </c>
    </row>
    <row r="102" spans="1:13" s="19" customFormat="1" x14ac:dyDescent="0.25">
      <c r="A102" s="17" t="s">
        <v>154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s="19" customFormat="1" x14ac:dyDescent="0.25">
      <c r="A103" s="20" t="s">
        <v>13</v>
      </c>
      <c r="B103" s="15">
        <v>2457</v>
      </c>
      <c r="C103" s="14">
        <v>2506</v>
      </c>
      <c r="D103" s="14">
        <v>2506</v>
      </c>
      <c r="E103" s="14">
        <v>2506</v>
      </c>
      <c r="F103" s="14">
        <v>2519</v>
      </c>
      <c r="G103" s="14">
        <v>2634</v>
      </c>
      <c r="H103" s="14">
        <v>2795</v>
      </c>
      <c r="I103" s="14">
        <v>2854</v>
      </c>
      <c r="J103" s="14">
        <v>2929</v>
      </c>
      <c r="K103" s="14">
        <v>3045</v>
      </c>
      <c r="L103" s="14">
        <v>3101</v>
      </c>
      <c r="M103" s="14">
        <v>3152</v>
      </c>
    </row>
    <row r="104" spans="1:13" s="19" customFormat="1" x14ac:dyDescent="0.25">
      <c r="A104" s="15" t="s">
        <v>155</v>
      </c>
      <c r="B104" s="15">
        <v>39</v>
      </c>
      <c r="C104" s="14">
        <v>51</v>
      </c>
      <c r="D104" s="14">
        <v>51</v>
      </c>
      <c r="E104" s="14">
        <v>112</v>
      </c>
      <c r="F104" s="14">
        <v>112</v>
      </c>
      <c r="G104" s="14">
        <v>112</v>
      </c>
      <c r="H104" s="14">
        <v>128</v>
      </c>
      <c r="I104" s="14">
        <v>142</v>
      </c>
      <c r="J104" s="14">
        <v>142</v>
      </c>
      <c r="K104" s="14">
        <v>171</v>
      </c>
      <c r="L104" s="14">
        <v>198</v>
      </c>
      <c r="M104" s="14">
        <v>443</v>
      </c>
    </row>
    <row r="105" spans="1:13" s="19" customFormat="1" x14ac:dyDescent="0.25">
      <c r="A105" s="15" t="s">
        <v>156</v>
      </c>
      <c r="B105" s="15">
        <v>32</v>
      </c>
      <c r="C105" s="14">
        <v>40</v>
      </c>
      <c r="D105" s="14">
        <v>40</v>
      </c>
      <c r="E105" s="14">
        <v>79</v>
      </c>
      <c r="F105" s="14">
        <v>79</v>
      </c>
      <c r="G105" s="14">
        <v>79</v>
      </c>
      <c r="H105" s="14">
        <v>86</v>
      </c>
      <c r="I105" s="14">
        <v>99</v>
      </c>
      <c r="J105" s="14">
        <v>99</v>
      </c>
      <c r="K105" s="14">
        <v>121</v>
      </c>
      <c r="L105" s="14">
        <v>138</v>
      </c>
      <c r="M105" s="14">
        <v>294</v>
      </c>
    </row>
    <row r="106" spans="1:13" s="19" customFormat="1" x14ac:dyDescent="0.25">
      <c r="A106" s="15" t="s">
        <v>157</v>
      </c>
      <c r="B106" s="15">
        <v>107</v>
      </c>
      <c r="C106" s="14">
        <v>196</v>
      </c>
      <c r="D106" s="14">
        <v>196</v>
      </c>
      <c r="E106" s="14">
        <v>203</v>
      </c>
      <c r="F106" s="14">
        <v>203</v>
      </c>
      <c r="G106" s="14">
        <v>324</v>
      </c>
      <c r="H106" s="14">
        <v>417</v>
      </c>
      <c r="I106" s="14">
        <v>427</v>
      </c>
      <c r="J106" s="14">
        <v>427</v>
      </c>
      <c r="K106" s="14">
        <v>450</v>
      </c>
      <c r="L106" s="14">
        <v>465</v>
      </c>
      <c r="M106" s="14">
        <v>475</v>
      </c>
    </row>
    <row r="107" spans="1:13" s="19" customFormat="1" x14ac:dyDescent="0.25">
      <c r="A107" s="15" t="s">
        <v>158</v>
      </c>
      <c r="B107" s="15">
        <v>340</v>
      </c>
      <c r="C107" s="14">
        <v>608</v>
      </c>
      <c r="D107" s="14">
        <v>608</v>
      </c>
      <c r="E107" s="14">
        <v>629</v>
      </c>
      <c r="F107" s="14">
        <v>630</v>
      </c>
      <c r="G107" s="14">
        <v>872</v>
      </c>
      <c r="H107" s="14">
        <v>1172</v>
      </c>
      <c r="I107" s="14">
        <v>1211</v>
      </c>
      <c r="J107" s="14">
        <v>1211</v>
      </c>
      <c r="K107" s="14">
        <v>1256</v>
      </c>
      <c r="L107" s="14">
        <v>1307</v>
      </c>
      <c r="M107" s="14">
        <v>1330</v>
      </c>
    </row>
    <row r="108" spans="1:13" s="19" customFormat="1" x14ac:dyDescent="0.25">
      <c r="A108" s="15" t="s">
        <v>159</v>
      </c>
      <c r="B108" s="15">
        <v>29</v>
      </c>
      <c r="C108" s="14">
        <v>35</v>
      </c>
      <c r="D108" s="14">
        <v>35</v>
      </c>
      <c r="E108" s="14">
        <v>98</v>
      </c>
      <c r="F108" s="14">
        <v>98</v>
      </c>
      <c r="G108" s="14">
        <v>98</v>
      </c>
      <c r="H108" s="14">
        <v>109</v>
      </c>
      <c r="I108" s="14">
        <v>118</v>
      </c>
      <c r="J108" s="14">
        <v>118</v>
      </c>
      <c r="K108" s="14">
        <v>137</v>
      </c>
      <c r="L108" s="14">
        <v>150</v>
      </c>
      <c r="M108" s="14">
        <v>297</v>
      </c>
    </row>
    <row r="109" spans="1:13" s="19" customFormat="1" x14ac:dyDescent="0.25">
      <c r="A109" s="15" t="s">
        <v>160</v>
      </c>
      <c r="B109" s="15">
        <v>21</v>
      </c>
      <c r="C109" s="14">
        <v>26</v>
      </c>
      <c r="D109" s="14">
        <v>26</v>
      </c>
      <c r="E109" s="14">
        <v>57</v>
      </c>
      <c r="F109" s="14">
        <v>57</v>
      </c>
      <c r="G109" s="14">
        <v>57</v>
      </c>
      <c r="H109" s="14">
        <v>66</v>
      </c>
      <c r="I109" s="14">
        <v>75</v>
      </c>
      <c r="J109" s="14">
        <v>75</v>
      </c>
      <c r="K109" s="14">
        <v>93</v>
      </c>
      <c r="L109" s="14">
        <v>109</v>
      </c>
      <c r="M109" s="14">
        <v>268</v>
      </c>
    </row>
    <row r="110" spans="1:13" s="19" customFormat="1" x14ac:dyDescent="0.25">
      <c r="A110" s="15" t="s">
        <v>161</v>
      </c>
      <c r="B110" s="15">
        <v>34</v>
      </c>
      <c r="C110" s="14">
        <v>43</v>
      </c>
      <c r="D110" s="14">
        <v>43</v>
      </c>
      <c r="E110" s="14">
        <v>110</v>
      </c>
      <c r="F110" s="14">
        <v>110</v>
      </c>
      <c r="G110" s="14">
        <v>110</v>
      </c>
      <c r="H110" s="14">
        <v>124</v>
      </c>
      <c r="I110" s="14">
        <v>136</v>
      </c>
      <c r="J110" s="14">
        <v>136</v>
      </c>
      <c r="K110" s="14">
        <v>159</v>
      </c>
      <c r="L110" s="14">
        <v>184</v>
      </c>
      <c r="M110" s="14">
        <v>385</v>
      </c>
    </row>
    <row r="111" spans="1:13" s="19" customFormat="1" x14ac:dyDescent="0.25">
      <c r="A111" s="15" t="s">
        <v>162</v>
      </c>
      <c r="B111" s="15">
        <v>32</v>
      </c>
      <c r="C111" s="14">
        <v>38</v>
      </c>
      <c r="D111" s="14">
        <v>38</v>
      </c>
      <c r="E111" s="14">
        <v>78</v>
      </c>
      <c r="F111" s="14">
        <v>78</v>
      </c>
      <c r="G111" s="14">
        <v>78</v>
      </c>
      <c r="H111" s="14">
        <v>92</v>
      </c>
      <c r="I111" s="14">
        <v>103</v>
      </c>
      <c r="J111" s="14">
        <v>103</v>
      </c>
      <c r="K111" s="14">
        <v>127</v>
      </c>
      <c r="L111" s="14">
        <v>157</v>
      </c>
      <c r="M111" s="14">
        <v>362</v>
      </c>
    </row>
    <row r="112" spans="1:13" s="19" customFormat="1" x14ac:dyDescent="0.25">
      <c r="A112" s="21" t="s">
        <v>163</v>
      </c>
      <c r="B112" s="15">
        <v>48</v>
      </c>
      <c r="C112" s="14">
        <v>61</v>
      </c>
      <c r="D112" s="14">
        <v>61</v>
      </c>
      <c r="E112" s="14">
        <v>145</v>
      </c>
      <c r="F112" s="14">
        <v>145</v>
      </c>
      <c r="G112" s="14">
        <v>145</v>
      </c>
      <c r="H112" s="14">
        <v>164</v>
      </c>
      <c r="I112" s="14">
        <v>180</v>
      </c>
      <c r="J112" s="14">
        <v>180</v>
      </c>
      <c r="K112" s="14">
        <v>214</v>
      </c>
      <c r="L112" s="14">
        <v>261</v>
      </c>
      <c r="M112" s="14">
        <v>538</v>
      </c>
    </row>
    <row r="113" spans="1:13" s="19" customFormat="1" x14ac:dyDescent="0.25">
      <c r="A113" s="15" t="s">
        <v>164</v>
      </c>
      <c r="B113" s="15">
        <v>59</v>
      </c>
      <c r="C113" s="14">
        <v>64</v>
      </c>
      <c r="D113" s="14">
        <v>64</v>
      </c>
      <c r="E113" s="14">
        <v>111</v>
      </c>
      <c r="F113" s="14">
        <v>139</v>
      </c>
      <c r="G113" s="14">
        <v>160</v>
      </c>
      <c r="H113" s="14">
        <v>188</v>
      </c>
      <c r="I113" s="14">
        <v>222</v>
      </c>
      <c r="J113" s="14">
        <v>222</v>
      </c>
      <c r="K113" s="14">
        <v>239</v>
      </c>
      <c r="L113" s="14">
        <v>329</v>
      </c>
      <c r="M113" s="14">
        <v>446</v>
      </c>
    </row>
    <row r="114" spans="1:13" s="19" customFormat="1" x14ac:dyDescent="0.25">
      <c r="A114" s="15" t="s">
        <v>165</v>
      </c>
      <c r="B114" s="15">
        <v>28</v>
      </c>
      <c r="C114" s="14">
        <v>37</v>
      </c>
      <c r="D114" s="14">
        <v>37</v>
      </c>
      <c r="E114" s="14">
        <v>83</v>
      </c>
      <c r="F114" s="14">
        <v>83</v>
      </c>
      <c r="G114" s="14">
        <v>83</v>
      </c>
      <c r="H114" s="14">
        <v>97</v>
      </c>
      <c r="I114" s="14">
        <v>112</v>
      </c>
      <c r="J114" s="14">
        <v>112</v>
      </c>
      <c r="K114" s="14">
        <v>131</v>
      </c>
      <c r="L114" s="14">
        <v>149</v>
      </c>
      <c r="M114" s="14">
        <v>340</v>
      </c>
    </row>
    <row r="115" spans="1:13" s="19" customFormat="1" x14ac:dyDescent="0.25">
      <c r="A115" s="15" t="s">
        <v>166</v>
      </c>
      <c r="B115" s="15">
        <v>36</v>
      </c>
      <c r="C115" s="14">
        <v>49</v>
      </c>
      <c r="D115" s="14">
        <v>49</v>
      </c>
      <c r="E115" s="14">
        <v>112</v>
      </c>
      <c r="F115" s="14">
        <v>112</v>
      </c>
      <c r="G115" s="14">
        <v>112</v>
      </c>
      <c r="H115" s="14">
        <v>122</v>
      </c>
      <c r="I115" s="14">
        <v>131</v>
      </c>
      <c r="J115" s="14">
        <v>131</v>
      </c>
      <c r="K115" s="14">
        <v>153</v>
      </c>
      <c r="L115" s="14">
        <v>173</v>
      </c>
      <c r="M115" s="14">
        <v>374</v>
      </c>
    </row>
    <row r="116" spans="1:13" s="19" customFormat="1" x14ac:dyDescent="0.25">
      <c r="A116" s="15" t="s">
        <v>167</v>
      </c>
      <c r="B116" s="15">
        <v>32</v>
      </c>
      <c r="C116" s="14">
        <v>34</v>
      </c>
      <c r="D116" s="14">
        <v>34</v>
      </c>
      <c r="E116" s="14">
        <v>64</v>
      </c>
      <c r="F116" s="14">
        <v>64</v>
      </c>
      <c r="G116" s="14">
        <v>64</v>
      </c>
      <c r="H116" s="14">
        <v>70</v>
      </c>
      <c r="I116" s="14">
        <v>76</v>
      </c>
      <c r="J116" s="14">
        <v>76</v>
      </c>
      <c r="K116" s="14">
        <v>98</v>
      </c>
      <c r="L116" s="14">
        <v>123</v>
      </c>
      <c r="M116" s="14">
        <v>281</v>
      </c>
    </row>
    <row r="117" spans="1:13" s="19" customFormat="1" x14ac:dyDescent="0.25">
      <c r="A117" s="15" t="s">
        <v>168</v>
      </c>
      <c r="B117" s="15">
        <v>116</v>
      </c>
      <c r="C117" s="14">
        <v>192</v>
      </c>
      <c r="D117" s="14">
        <v>192</v>
      </c>
      <c r="E117" s="14">
        <v>198</v>
      </c>
      <c r="F117" s="14">
        <v>198</v>
      </c>
      <c r="G117" s="14">
        <v>272</v>
      </c>
      <c r="H117" s="14">
        <v>368</v>
      </c>
      <c r="I117" s="14">
        <v>378</v>
      </c>
      <c r="J117" s="14">
        <v>378</v>
      </c>
      <c r="K117" s="14">
        <v>402</v>
      </c>
      <c r="L117" s="14">
        <v>421</v>
      </c>
      <c r="M117" s="14">
        <v>427</v>
      </c>
    </row>
    <row r="118" spans="1:13" s="19" customFormat="1" x14ac:dyDescent="0.25">
      <c r="A118" s="17" t="s">
        <v>169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</row>
    <row r="119" spans="1:13" s="19" customFormat="1" x14ac:dyDescent="0.25">
      <c r="A119" s="20" t="s">
        <v>42</v>
      </c>
      <c r="B119" s="15">
        <v>3563</v>
      </c>
      <c r="C119" s="14">
        <v>3704</v>
      </c>
      <c r="D119" s="14">
        <v>4030</v>
      </c>
      <c r="E119" s="14">
        <v>4086</v>
      </c>
      <c r="F119" s="14">
        <v>4144</v>
      </c>
      <c r="G119" s="14">
        <v>4161</v>
      </c>
      <c r="H119" s="14">
        <v>4190</v>
      </c>
      <c r="I119" s="14">
        <v>4287</v>
      </c>
      <c r="J119" s="14">
        <v>4352</v>
      </c>
      <c r="K119" s="14">
        <v>4450</v>
      </c>
      <c r="L119" s="14">
        <v>4602</v>
      </c>
      <c r="M119" s="14">
        <v>5043</v>
      </c>
    </row>
    <row r="120" spans="1:13" s="19" customFormat="1" x14ac:dyDescent="0.25">
      <c r="A120" s="21" t="s">
        <v>170</v>
      </c>
      <c r="B120" s="15"/>
      <c r="C120" s="15"/>
      <c r="D120" s="14"/>
      <c r="E120" s="15">
        <v>231</v>
      </c>
      <c r="F120" s="15">
        <v>373</v>
      </c>
      <c r="G120" s="15">
        <v>481</v>
      </c>
      <c r="H120" s="15">
        <v>491</v>
      </c>
      <c r="I120" s="15">
        <v>587</v>
      </c>
      <c r="J120" s="15">
        <v>917</v>
      </c>
      <c r="K120" s="15">
        <v>1194</v>
      </c>
      <c r="L120" s="15">
        <v>1502</v>
      </c>
      <c r="M120" s="15">
        <v>1920</v>
      </c>
    </row>
    <row r="121" spans="1:13" s="23" customFormat="1" x14ac:dyDescent="0.25">
      <c r="A121" s="21" t="s">
        <v>171</v>
      </c>
      <c r="B121" s="29"/>
      <c r="C121" s="29"/>
      <c r="D121" s="14"/>
      <c r="E121" s="15">
        <v>135</v>
      </c>
      <c r="F121" s="15">
        <v>317</v>
      </c>
      <c r="G121" s="15">
        <v>401</v>
      </c>
      <c r="H121" s="15">
        <v>409</v>
      </c>
      <c r="I121" s="15">
        <v>461</v>
      </c>
      <c r="J121" s="15">
        <v>705</v>
      </c>
      <c r="K121" s="15">
        <v>933</v>
      </c>
      <c r="L121" s="15">
        <v>1174</v>
      </c>
      <c r="M121" s="15">
        <v>1484</v>
      </c>
    </row>
    <row r="122" spans="1:13" s="32" customFormat="1" x14ac:dyDescent="0.25">
      <c r="A122" s="24" t="s">
        <v>172</v>
      </c>
      <c r="B122" s="31"/>
      <c r="C122" s="31"/>
      <c r="D122" s="16"/>
      <c r="E122" s="16"/>
      <c r="F122" s="16"/>
      <c r="G122" s="16"/>
      <c r="H122" s="16"/>
      <c r="I122" s="18"/>
      <c r="J122" s="16"/>
      <c r="K122" s="16"/>
      <c r="L122" s="16"/>
      <c r="M122" s="16"/>
    </row>
    <row r="123" spans="1:13" s="23" customFormat="1" x14ac:dyDescent="0.25">
      <c r="A123" s="20" t="s">
        <v>173</v>
      </c>
      <c r="B123" s="29"/>
      <c r="C123" s="29"/>
      <c r="D123" s="14"/>
      <c r="E123" s="15"/>
      <c r="F123" s="15"/>
      <c r="G123" s="15"/>
      <c r="H123" s="15"/>
      <c r="I123" s="15">
        <v>115</v>
      </c>
      <c r="J123" s="15">
        <v>122</v>
      </c>
      <c r="K123" s="15">
        <v>122</v>
      </c>
      <c r="L123" s="15">
        <v>122</v>
      </c>
      <c r="M123" s="15">
        <v>122</v>
      </c>
    </row>
    <row r="124" spans="1:13" s="19" customFormat="1" x14ac:dyDescent="0.25">
      <c r="A124" s="17" t="s">
        <v>174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</row>
    <row r="125" spans="1:13" s="19" customFormat="1" x14ac:dyDescent="0.25">
      <c r="A125" s="20" t="s">
        <v>14</v>
      </c>
      <c r="B125" s="15">
        <v>4051</v>
      </c>
      <c r="C125" s="14">
        <v>4357</v>
      </c>
      <c r="D125" s="14">
        <v>5275</v>
      </c>
      <c r="E125" s="14">
        <v>6642</v>
      </c>
      <c r="F125" s="14">
        <v>7549</v>
      </c>
      <c r="G125" s="14">
        <v>7782</v>
      </c>
      <c r="H125" s="14">
        <v>8415</v>
      </c>
      <c r="I125" s="14">
        <v>8874</v>
      </c>
      <c r="J125" s="14">
        <v>9010</v>
      </c>
      <c r="K125" s="14">
        <v>9049</v>
      </c>
      <c r="L125" s="14">
        <v>9650</v>
      </c>
      <c r="M125" s="14">
        <v>10055</v>
      </c>
    </row>
    <row r="126" spans="1:13" s="19" customFormat="1" x14ac:dyDescent="0.25">
      <c r="A126" s="21" t="s">
        <v>175</v>
      </c>
      <c r="B126" s="15"/>
      <c r="C126" s="15"/>
      <c r="D126" s="15"/>
      <c r="E126" s="15"/>
      <c r="F126" s="15">
        <v>1</v>
      </c>
      <c r="G126" s="15">
        <v>1</v>
      </c>
      <c r="H126" s="15">
        <v>1</v>
      </c>
      <c r="I126" s="15">
        <v>1</v>
      </c>
      <c r="J126" s="15">
        <v>1</v>
      </c>
      <c r="K126" s="15">
        <v>1</v>
      </c>
      <c r="L126" s="15">
        <v>1</v>
      </c>
      <c r="M126" s="15">
        <v>1</v>
      </c>
    </row>
    <row r="127" spans="1:13" s="19" customFormat="1" x14ac:dyDescent="0.25">
      <c r="A127" s="21" t="s">
        <v>176</v>
      </c>
      <c r="B127" s="15"/>
      <c r="C127" s="15"/>
      <c r="D127" s="15"/>
      <c r="E127" s="15"/>
      <c r="F127" s="15">
        <v>1</v>
      </c>
      <c r="G127" s="15">
        <v>1</v>
      </c>
      <c r="H127" s="15">
        <v>1</v>
      </c>
      <c r="I127" s="15">
        <v>1</v>
      </c>
      <c r="J127" s="15">
        <v>1</v>
      </c>
      <c r="K127" s="15">
        <v>1</v>
      </c>
      <c r="L127" s="15">
        <v>1</v>
      </c>
      <c r="M127" s="15">
        <v>1</v>
      </c>
    </row>
    <row r="128" spans="1:13" s="19" customFormat="1" x14ac:dyDescent="0.25">
      <c r="A128" s="21" t="s">
        <v>177</v>
      </c>
      <c r="B128" s="15"/>
      <c r="C128" s="15"/>
      <c r="D128" s="15"/>
      <c r="E128" s="15"/>
      <c r="F128" s="15">
        <v>1</v>
      </c>
      <c r="G128" s="15">
        <v>1</v>
      </c>
      <c r="H128" s="15">
        <v>1</v>
      </c>
      <c r="I128" s="15">
        <v>1</v>
      </c>
      <c r="J128" s="15">
        <v>1</v>
      </c>
      <c r="K128" s="15">
        <v>1</v>
      </c>
      <c r="L128" s="15">
        <v>1</v>
      </c>
      <c r="M128" s="15">
        <v>1</v>
      </c>
    </row>
    <row r="129" spans="1:13" s="19" customFormat="1" x14ac:dyDescent="0.25">
      <c r="A129" s="21" t="s">
        <v>178</v>
      </c>
      <c r="B129" s="15"/>
      <c r="C129" s="15"/>
      <c r="D129" s="15"/>
      <c r="E129" s="15"/>
      <c r="F129" s="15">
        <v>1</v>
      </c>
      <c r="G129" s="15">
        <v>1</v>
      </c>
      <c r="H129" s="15">
        <v>1</v>
      </c>
      <c r="I129" s="15">
        <v>1</v>
      </c>
      <c r="J129" s="15">
        <v>1</v>
      </c>
      <c r="K129" s="15">
        <v>1</v>
      </c>
      <c r="L129" s="15">
        <v>1</v>
      </c>
      <c r="M129" s="15">
        <v>1</v>
      </c>
    </row>
    <row r="130" spans="1:13" s="19" customFormat="1" x14ac:dyDescent="0.25">
      <c r="A130" s="17" t="s">
        <v>179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1:13" s="19" customFormat="1" x14ac:dyDescent="0.25">
      <c r="A131" s="20" t="s">
        <v>43</v>
      </c>
      <c r="B131" s="15">
        <v>3112</v>
      </c>
      <c r="C131" s="14">
        <v>3151</v>
      </c>
      <c r="D131" s="14">
        <v>3211</v>
      </c>
      <c r="E131" s="14">
        <v>3341</v>
      </c>
      <c r="F131" s="14">
        <v>3406</v>
      </c>
      <c r="G131" s="14">
        <v>3613</v>
      </c>
      <c r="H131" s="14">
        <v>3789</v>
      </c>
      <c r="I131" s="14">
        <v>3880</v>
      </c>
      <c r="J131" s="14">
        <v>3901</v>
      </c>
      <c r="K131" s="14">
        <v>4148</v>
      </c>
      <c r="L131" s="14">
        <v>4284</v>
      </c>
      <c r="M131" s="14">
        <v>4442</v>
      </c>
    </row>
    <row r="132" spans="1:13" s="19" customFormat="1" x14ac:dyDescent="0.25">
      <c r="A132" s="17" t="s">
        <v>180</v>
      </c>
      <c r="B132" s="18"/>
      <c r="C132" s="18"/>
      <c r="D132" s="16"/>
      <c r="E132" s="16"/>
      <c r="F132" s="16"/>
      <c r="G132" s="16"/>
      <c r="H132" s="16"/>
      <c r="I132" s="18"/>
      <c r="J132" s="16"/>
      <c r="K132" s="16"/>
      <c r="L132" s="16"/>
      <c r="M132" s="16"/>
    </row>
    <row r="133" spans="1:13" s="19" customFormat="1" x14ac:dyDescent="0.25">
      <c r="A133" s="20" t="s">
        <v>44</v>
      </c>
      <c r="B133" s="15">
        <v>371</v>
      </c>
      <c r="C133" s="14">
        <v>373</v>
      </c>
      <c r="D133" s="14">
        <v>550</v>
      </c>
      <c r="E133" s="14">
        <v>768</v>
      </c>
      <c r="F133" s="14">
        <v>965</v>
      </c>
      <c r="G133" s="14">
        <v>1187</v>
      </c>
      <c r="H133" s="14">
        <v>1308</v>
      </c>
      <c r="I133" s="14">
        <v>1327</v>
      </c>
      <c r="J133" s="14">
        <v>1373</v>
      </c>
      <c r="K133" s="14">
        <v>1373</v>
      </c>
      <c r="L133" s="14">
        <v>1439</v>
      </c>
      <c r="M133" s="14">
        <v>1478</v>
      </c>
    </row>
    <row r="134" spans="1:13" s="19" customFormat="1" x14ac:dyDescent="0.25">
      <c r="A134" s="17" t="s">
        <v>181</v>
      </c>
      <c r="B134" s="18"/>
      <c r="C134" s="18"/>
      <c r="D134" s="16"/>
      <c r="E134" s="16"/>
      <c r="F134" s="16"/>
      <c r="G134" s="16"/>
      <c r="H134" s="16"/>
      <c r="I134" s="18"/>
      <c r="J134" s="16"/>
      <c r="K134" s="16"/>
      <c r="L134" s="16"/>
      <c r="M134" s="16"/>
    </row>
    <row r="135" spans="1:13" s="19" customFormat="1" x14ac:dyDescent="0.25">
      <c r="A135" s="20" t="s">
        <v>45</v>
      </c>
      <c r="B135" s="15">
        <v>1621</v>
      </c>
      <c r="C135" s="14">
        <v>1756</v>
      </c>
      <c r="D135" s="14">
        <v>1979</v>
      </c>
      <c r="E135" s="14">
        <v>2161</v>
      </c>
      <c r="F135" s="14">
        <v>2325</v>
      </c>
      <c r="G135" s="14">
        <v>2449</v>
      </c>
      <c r="H135" s="14">
        <v>2458</v>
      </c>
      <c r="I135" s="42">
        <v>2457</v>
      </c>
      <c r="J135" s="14">
        <v>2457</v>
      </c>
      <c r="K135" s="47">
        <v>2455</v>
      </c>
      <c r="L135" s="14">
        <v>2462</v>
      </c>
      <c r="M135" s="14">
        <v>2507</v>
      </c>
    </row>
    <row r="136" spans="1:13" s="19" customFormat="1" ht="15.75" x14ac:dyDescent="0.25">
      <c r="A136" s="27" t="s">
        <v>182</v>
      </c>
      <c r="B136" s="15">
        <v>151</v>
      </c>
      <c r="C136" s="14">
        <v>158</v>
      </c>
      <c r="D136" s="14">
        <v>158</v>
      </c>
      <c r="E136" s="14">
        <v>193</v>
      </c>
      <c r="F136" s="14">
        <v>200</v>
      </c>
      <c r="G136" s="14">
        <v>206</v>
      </c>
      <c r="H136" s="47">
        <v>204</v>
      </c>
      <c r="I136" s="14">
        <v>204</v>
      </c>
      <c r="J136" s="47">
        <v>203</v>
      </c>
      <c r="K136" s="14">
        <v>203</v>
      </c>
      <c r="L136" s="43">
        <v>202</v>
      </c>
      <c r="M136" s="14">
        <v>222</v>
      </c>
    </row>
    <row r="137" spans="1:13" s="19" customFormat="1" ht="15.75" x14ac:dyDescent="0.25">
      <c r="A137" s="27" t="s">
        <v>183</v>
      </c>
      <c r="B137" s="15">
        <v>50</v>
      </c>
      <c r="C137" s="14">
        <v>58</v>
      </c>
      <c r="D137" s="14">
        <v>58</v>
      </c>
      <c r="E137" s="14">
        <v>96</v>
      </c>
      <c r="F137" s="14">
        <v>111</v>
      </c>
      <c r="G137" s="14">
        <v>116</v>
      </c>
      <c r="H137" s="47">
        <v>115</v>
      </c>
      <c r="I137" s="14">
        <v>115</v>
      </c>
      <c r="J137" s="14">
        <v>115</v>
      </c>
      <c r="K137" s="14">
        <v>115</v>
      </c>
      <c r="L137" s="43">
        <v>114</v>
      </c>
      <c r="M137" s="14">
        <v>134</v>
      </c>
    </row>
    <row r="138" spans="1:13" s="19" customFormat="1" ht="15.75" x14ac:dyDescent="0.25">
      <c r="A138" s="27" t="s">
        <v>184</v>
      </c>
      <c r="B138" s="15">
        <v>44</v>
      </c>
      <c r="C138" s="14">
        <v>49</v>
      </c>
      <c r="D138" s="14">
        <v>49</v>
      </c>
      <c r="E138" s="14">
        <v>81</v>
      </c>
      <c r="F138" s="14">
        <v>98</v>
      </c>
      <c r="G138" s="14">
        <v>108</v>
      </c>
      <c r="H138" s="47">
        <v>106</v>
      </c>
      <c r="I138" s="14">
        <v>106</v>
      </c>
      <c r="J138" s="14">
        <v>106</v>
      </c>
      <c r="K138" s="47">
        <v>105</v>
      </c>
      <c r="L138" s="43">
        <v>104</v>
      </c>
      <c r="M138" s="14">
        <v>129</v>
      </c>
    </row>
    <row r="139" spans="1:13" s="19" customFormat="1" ht="15.75" x14ac:dyDescent="0.25">
      <c r="A139" s="27" t="s">
        <v>185</v>
      </c>
      <c r="B139" s="15">
        <v>36</v>
      </c>
      <c r="C139" s="14">
        <v>39</v>
      </c>
      <c r="D139" s="14">
        <v>39</v>
      </c>
      <c r="E139" s="14">
        <v>68</v>
      </c>
      <c r="F139" s="14">
        <v>81</v>
      </c>
      <c r="G139" s="14">
        <v>90</v>
      </c>
      <c r="H139" s="14">
        <v>90</v>
      </c>
      <c r="I139" s="14">
        <v>90</v>
      </c>
      <c r="J139" s="14">
        <v>90</v>
      </c>
      <c r="K139" s="14">
        <v>90</v>
      </c>
      <c r="L139" s="43">
        <v>89</v>
      </c>
      <c r="M139" s="14">
        <v>105</v>
      </c>
    </row>
    <row r="140" spans="1:13" s="19" customFormat="1" ht="15.75" x14ac:dyDescent="0.25">
      <c r="A140" s="27" t="s">
        <v>186</v>
      </c>
      <c r="B140" s="15">
        <v>58</v>
      </c>
      <c r="C140" s="14">
        <v>65</v>
      </c>
      <c r="D140" s="14">
        <v>65</v>
      </c>
      <c r="E140" s="14">
        <v>96</v>
      </c>
      <c r="F140" s="14">
        <v>107</v>
      </c>
      <c r="G140" s="14">
        <v>117</v>
      </c>
      <c r="H140" s="47">
        <v>116</v>
      </c>
      <c r="I140" s="14">
        <v>116</v>
      </c>
      <c r="J140" s="14">
        <v>116</v>
      </c>
      <c r="K140" s="14">
        <v>116</v>
      </c>
      <c r="L140" s="14">
        <v>116</v>
      </c>
      <c r="M140" s="14">
        <v>141</v>
      </c>
    </row>
    <row r="141" spans="1:13" s="19" customFormat="1" ht="15.75" x14ac:dyDescent="0.25">
      <c r="A141" s="27" t="s">
        <v>187</v>
      </c>
      <c r="B141" s="15">
        <v>41</v>
      </c>
      <c r="C141" s="14">
        <v>55</v>
      </c>
      <c r="D141" s="14">
        <v>55</v>
      </c>
      <c r="E141" s="14">
        <v>88</v>
      </c>
      <c r="F141" s="14">
        <v>104</v>
      </c>
      <c r="G141" s="14">
        <v>113</v>
      </c>
      <c r="H141" s="47">
        <v>112</v>
      </c>
      <c r="I141" s="14">
        <v>112</v>
      </c>
      <c r="J141" s="14">
        <v>112</v>
      </c>
      <c r="K141" s="14">
        <v>112</v>
      </c>
      <c r="L141" s="14">
        <v>112</v>
      </c>
      <c r="M141" s="14">
        <v>130</v>
      </c>
    </row>
    <row r="142" spans="1:13" s="19" customFormat="1" ht="15.75" x14ac:dyDescent="0.25">
      <c r="A142" s="27" t="s">
        <v>188</v>
      </c>
      <c r="B142" s="15">
        <v>33</v>
      </c>
      <c r="C142" s="14">
        <v>46</v>
      </c>
      <c r="D142" s="14">
        <v>46</v>
      </c>
      <c r="E142" s="14">
        <v>72</v>
      </c>
      <c r="F142" s="14">
        <v>87</v>
      </c>
      <c r="G142" s="14">
        <v>94</v>
      </c>
      <c r="H142" s="47">
        <v>93</v>
      </c>
      <c r="I142" s="14">
        <v>93</v>
      </c>
      <c r="J142" s="14">
        <v>93</v>
      </c>
      <c r="K142" s="14">
        <v>93</v>
      </c>
      <c r="L142" s="14">
        <v>93</v>
      </c>
      <c r="M142" s="14">
        <v>111</v>
      </c>
    </row>
    <row r="143" spans="1:13" s="19" customFormat="1" ht="15.75" x14ac:dyDescent="0.25">
      <c r="A143" s="27" t="s">
        <v>189</v>
      </c>
      <c r="B143" s="15">
        <v>67</v>
      </c>
      <c r="C143" s="14">
        <v>81</v>
      </c>
      <c r="D143" s="14">
        <v>81</v>
      </c>
      <c r="E143" s="14">
        <v>106</v>
      </c>
      <c r="F143" s="14">
        <v>122</v>
      </c>
      <c r="G143" s="14">
        <v>132</v>
      </c>
      <c r="H143" s="14">
        <v>133</v>
      </c>
      <c r="I143" s="14">
        <v>133</v>
      </c>
      <c r="J143" s="14">
        <v>133</v>
      </c>
      <c r="K143" s="14">
        <v>133</v>
      </c>
      <c r="L143" s="14">
        <v>132</v>
      </c>
      <c r="M143" s="14">
        <v>158</v>
      </c>
    </row>
    <row r="144" spans="1:13" s="19" customFormat="1" x14ac:dyDescent="0.25">
      <c r="A144" s="17" t="s">
        <v>190</v>
      </c>
      <c r="B144" s="18"/>
      <c r="C144" s="18"/>
      <c r="D144" s="16"/>
      <c r="E144" s="16"/>
      <c r="F144" s="16"/>
      <c r="G144" s="16"/>
      <c r="H144" s="16"/>
      <c r="I144" s="18"/>
      <c r="J144" s="16"/>
      <c r="K144" s="16"/>
      <c r="L144" s="16"/>
      <c r="M144" s="16"/>
    </row>
    <row r="145" spans="1:13" s="19" customFormat="1" x14ac:dyDescent="0.25">
      <c r="A145" s="20" t="s">
        <v>46</v>
      </c>
      <c r="B145" s="15">
        <v>7541</v>
      </c>
      <c r="C145" s="14">
        <v>7543</v>
      </c>
      <c r="D145" s="33" t="s">
        <v>191</v>
      </c>
      <c r="E145" s="33">
        <v>7582</v>
      </c>
      <c r="F145" s="33">
        <v>7535</v>
      </c>
      <c r="G145" s="15">
        <v>7584</v>
      </c>
      <c r="H145" s="15">
        <v>7709</v>
      </c>
      <c r="I145" s="15">
        <v>7050</v>
      </c>
      <c r="J145" s="15">
        <v>7138</v>
      </c>
      <c r="K145" s="47">
        <v>7315</v>
      </c>
      <c r="L145" s="15">
        <v>7351</v>
      </c>
      <c r="M145" s="15">
        <v>7352</v>
      </c>
    </row>
    <row r="146" spans="1:13" s="19" customFormat="1" x14ac:dyDescent="0.25">
      <c r="A146" s="15" t="s">
        <v>192</v>
      </c>
      <c r="B146" s="15">
        <v>73</v>
      </c>
      <c r="C146" s="14">
        <v>75</v>
      </c>
      <c r="D146" s="14">
        <v>75</v>
      </c>
      <c r="E146" s="14">
        <v>144</v>
      </c>
      <c r="F146" s="14">
        <v>213</v>
      </c>
      <c r="G146" s="14">
        <v>309</v>
      </c>
      <c r="H146" s="14">
        <v>392</v>
      </c>
      <c r="I146" s="14">
        <v>548</v>
      </c>
      <c r="J146" s="14">
        <v>586</v>
      </c>
      <c r="K146" s="14">
        <v>704</v>
      </c>
      <c r="L146" s="14">
        <v>842</v>
      </c>
      <c r="M146" s="14">
        <v>932</v>
      </c>
    </row>
    <row r="147" spans="1:13" s="19" customFormat="1" x14ac:dyDescent="0.25">
      <c r="A147" s="15" t="s">
        <v>193</v>
      </c>
      <c r="B147" s="15">
        <v>12</v>
      </c>
      <c r="C147" s="14">
        <v>24</v>
      </c>
      <c r="D147" s="14">
        <v>24</v>
      </c>
      <c r="E147" s="14">
        <v>67</v>
      </c>
      <c r="F147" s="14">
        <v>145</v>
      </c>
      <c r="G147" s="14">
        <v>222</v>
      </c>
      <c r="H147" s="14">
        <v>314</v>
      </c>
      <c r="I147" s="14">
        <v>462</v>
      </c>
      <c r="J147" s="47">
        <v>461</v>
      </c>
      <c r="K147" s="14">
        <v>492</v>
      </c>
      <c r="L147" s="14">
        <v>493</v>
      </c>
      <c r="M147" s="14">
        <v>494</v>
      </c>
    </row>
    <row r="148" spans="1:13" s="19" customFormat="1" x14ac:dyDescent="0.25">
      <c r="A148" s="15" t="s">
        <v>194</v>
      </c>
      <c r="B148" s="15">
        <v>20</v>
      </c>
      <c r="C148" s="14">
        <v>21</v>
      </c>
      <c r="D148" s="14">
        <v>21</v>
      </c>
      <c r="E148" s="14">
        <v>138</v>
      </c>
      <c r="F148" s="14">
        <v>221</v>
      </c>
      <c r="G148" s="14">
        <v>325</v>
      </c>
      <c r="H148" s="14">
        <v>411</v>
      </c>
      <c r="I148" s="14">
        <v>614</v>
      </c>
      <c r="J148" s="14">
        <v>651</v>
      </c>
      <c r="K148" s="14">
        <v>670</v>
      </c>
      <c r="L148" s="14">
        <v>709</v>
      </c>
      <c r="M148" s="14">
        <v>844</v>
      </c>
    </row>
    <row r="149" spans="1:13" s="19" customFormat="1" x14ac:dyDescent="0.25">
      <c r="A149" s="15" t="s">
        <v>195</v>
      </c>
      <c r="B149" s="15">
        <v>14</v>
      </c>
      <c r="C149" s="14">
        <v>14</v>
      </c>
      <c r="D149" s="14">
        <v>14</v>
      </c>
      <c r="E149" s="14">
        <v>38</v>
      </c>
      <c r="F149" s="14">
        <v>67</v>
      </c>
      <c r="G149" s="14">
        <v>92</v>
      </c>
      <c r="H149" s="14">
        <v>109</v>
      </c>
      <c r="I149" s="14">
        <v>140</v>
      </c>
      <c r="J149" s="14">
        <v>196</v>
      </c>
      <c r="K149" s="14">
        <v>337</v>
      </c>
      <c r="L149" s="14">
        <v>487</v>
      </c>
      <c r="M149" s="14">
        <v>514</v>
      </c>
    </row>
    <row r="150" spans="1:13" s="19" customFormat="1" x14ac:dyDescent="0.25">
      <c r="A150" s="15" t="s">
        <v>196</v>
      </c>
      <c r="B150" s="15">
        <v>21</v>
      </c>
      <c r="C150" s="14">
        <v>23</v>
      </c>
      <c r="D150" s="14">
        <v>23</v>
      </c>
      <c r="E150" s="14">
        <v>78</v>
      </c>
      <c r="F150" s="14">
        <v>86</v>
      </c>
      <c r="G150" s="14">
        <v>144</v>
      </c>
      <c r="H150" s="14">
        <v>204</v>
      </c>
      <c r="I150" s="14">
        <v>248</v>
      </c>
      <c r="J150" s="14">
        <v>309</v>
      </c>
      <c r="K150" s="14">
        <v>311</v>
      </c>
      <c r="L150" s="14">
        <v>311</v>
      </c>
      <c r="M150" s="14">
        <v>328</v>
      </c>
    </row>
    <row r="151" spans="1:13" s="19" customFormat="1" x14ac:dyDescent="0.25">
      <c r="A151" s="15" t="s">
        <v>197</v>
      </c>
      <c r="B151" s="15">
        <v>23</v>
      </c>
      <c r="C151" s="14">
        <v>23</v>
      </c>
      <c r="D151" s="14">
        <v>23</v>
      </c>
      <c r="E151" s="14">
        <v>115</v>
      </c>
      <c r="F151" s="14">
        <v>184</v>
      </c>
      <c r="G151" s="14">
        <v>230</v>
      </c>
      <c r="H151" s="14">
        <v>286</v>
      </c>
      <c r="I151" s="14">
        <v>334</v>
      </c>
      <c r="J151" s="14">
        <v>454</v>
      </c>
      <c r="K151" s="14">
        <v>473</v>
      </c>
      <c r="L151" s="14">
        <v>510</v>
      </c>
      <c r="M151" s="14">
        <v>573</v>
      </c>
    </row>
    <row r="152" spans="1:13" s="19" customFormat="1" x14ac:dyDescent="0.25">
      <c r="A152" s="15" t="s">
        <v>198</v>
      </c>
      <c r="B152" s="15">
        <v>167</v>
      </c>
      <c r="C152" s="14">
        <v>185</v>
      </c>
      <c r="D152" s="14">
        <v>185</v>
      </c>
      <c r="E152" s="14">
        <v>414</v>
      </c>
      <c r="F152" s="14">
        <v>729</v>
      </c>
      <c r="G152" s="14">
        <v>878</v>
      </c>
      <c r="H152" s="14">
        <v>879</v>
      </c>
      <c r="I152" s="14">
        <v>1622</v>
      </c>
      <c r="J152" s="14">
        <v>1716</v>
      </c>
      <c r="K152" s="14">
        <v>1791</v>
      </c>
      <c r="L152" s="43">
        <v>1790</v>
      </c>
      <c r="M152" s="14">
        <v>1792</v>
      </c>
    </row>
    <row r="153" spans="1:13" s="19" customFormat="1" x14ac:dyDescent="0.25">
      <c r="A153" s="15" t="s">
        <v>199</v>
      </c>
      <c r="B153" s="15">
        <v>23</v>
      </c>
      <c r="C153" s="14">
        <v>24</v>
      </c>
      <c r="D153" s="14">
        <v>24</v>
      </c>
      <c r="E153" s="14">
        <v>172</v>
      </c>
      <c r="F153" s="14">
        <v>292</v>
      </c>
      <c r="G153" s="14">
        <v>439</v>
      </c>
      <c r="H153" s="14">
        <v>468</v>
      </c>
      <c r="I153" s="14">
        <v>597</v>
      </c>
      <c r="J153" s="14">
        <v>631</v>
      </c>
      <c r="K153" s="14">
        <v>631</v>
      </c>
      <c r="L153" s="14">
        <v>736</v>
      </c>
      <c r="M153" s="14">
        <v>881</v>
      </c>
    </row>
    <row r="154" spans="1:13" s="19" customFormat="1" x14ac:dyDescent="0.25">
      <c r="A154" s="15" t="s">
        <v>200</v>
      </c>
      <c r="B154" s="15">
        <v>112</v>
      </c>
      <c r="C154" s="14">
        <v>123</v>
      </c>
      <c r="D154" s="14">
        <v>123</v>
      </c>
      <c r="E154" s="14">
        <v>225</v>
      </c>
      <c r="F154" s="14">
        <v>305</v>
      </c>
      <c r="G154" s="14">
        <v>376</v>
      </c>
      <c r="H154" s="14">
        <v>427</v>
      </c>
      <c r="I154" s="14">
        <v>464</v>
      </c>
      <c r="J154" s="14">
        <v>472</v>
      </c>
      <c r="K154" s="14">
        <v>482</v>
      </c>
      <c r="L154" s="14">
        <v>533</v>
      </c>
      <c r="M154" s="14">
        <v>560</v>
      </c>
    </row>
    <row r="155" spans="1:13" s="19" customFormat="1" x14ac:dyDescent="0.25">
      <c r="A155" s="15" t="s">
        <v>201</v>
      </c>
      <c r="B155" s="15">
        <v>94</v>
      </c>
      <c r="C155" s="14">
        <v>105</v>
      </c>
      <c r="D155" s="14">
        <v>105</v>
      </c>
      <c r="E155" s="14">
        <v>177</v>
      </c>
      <c r="F155" s="14">
        <v>255</v>
      </c>
      <c r="G155" s="14">
        <v>332</v>
      </c>
      <c r="H155" s="14">
        <v>378</v>
      </c>
      <c r="I155" s="14">
        <v>412</v>
      </c>
      <c r="J155" s="14">
        <v>424</v>
      </c>
      <c r="K155" s="14">
        <v>431</v>
      </c>
      <c r="L155" s="14">
        <v>473</v>
      </c>
      <c r="M155" s="14">
        <v>507</v>
      </c>
    </row>
    <row r="156" spans="1:13" s="19" customFormat="1" x14ac:dyDescent="0.25">
      <c r="A156" s="15" t="s">
        <v>202</v>
      </c>
      <c r="B156" s="15">
        <v>39</v>
      </c>
      <c r="C156" s="14">
        <v>44</v>
      </c>
      <c r="D156" s="14">
        <v>44</v>
      </c>
      <c r="E156" s="14">
        <v>84</v>
      </c>
      <c r="F156" s="14">
        <v>129</v>
      </c>
      <c r="G156" s="14">
        <v>184</v>
      </c>
      <c r="H156" s="14">
        <v>212</v>
      </c>
      <c r="I156" s="14">
        <v>230</v>
      </c>
      <c r="J156" s="14">
        <v>235</v>
      </c>
      <c r="K156" s="14">
        <v>238</v>
      </c>
      <c r="L156" s="14">
        <v>250</v>
      </c>
      <c r="M156" s="14">
        <v>265</v>
      </c>
    </row>
    <row r="157" spans="1:13" s="19" customFormat="1" x14ac:dyDescent="0.25">
      <c r="A157" s="15" t="s">
        <v>203</v>
      </c>
      <c r="B157" s="15">
        <v>22</v>
      </c>
      <c r="C157" s="14">
        <v>24</v>
      </c>
      <c r="D157" s="14">
        <v>24</v>
      </c>
      <c r="E157" s="14">
        <v>91</v>
      </c>
      <c r="F157" s="14">
        <v>164</v>
      </c>
      <c r="G157" s="14">
        <v>201</v>
      </c>
      <c r="H157" s="14">
        <v>152</v>
      </c>
      <c r="I157" s="14">
        <v>301</v>
      </c>
      <c r="J157" s="14">
        <v>360</v>
      </c>
      <c r="K157" s="14">
        <v>443</v>
      </c>
      <c r="L157" s="14">
        <v>499</v>
      </c>
      <c r="M157" s="14">
        <v>537</v>
      </c>
    </row>
    <row r="158" spans="1:13" s="19" customFormat="1" x14ac:dyDescent="0.25">
      <c r="A158" s="15" t="s">
        <v>204</v>
      </c>
      <c r="B158" s="15">
        <v>18</v>
      </c>
      <c r="C158" s="14">
        <v>18</v>
      </c>
      <c r="D158" s="14">
        <v>18</v>
      </c>
      <c r="E158" s="14">
        <v>39</v>
      </c>
      <c r="F158" s="14">
        <v>83</v>
      </c>
      <c r="G158" s="14">
        <v>131</v>
      </c>
      <c r="H158" s="14">
        <v>136</v>
      </c>
      <c r="I158" s="14">
        <v>192</v>
      </c>
      <c r="J158" s="14">
        <v>258</v>
      </c>
      <c r="K158" s="14">
        <v>299</v>
      </c>
      <c r="L158" s="14">
        <v>353</v>
      </c>
      <c r="M158" s="14">
        <v>416</v>
      </c>
    </row>
    <row r="159" spans="1:13" s="19" customFormat="1" x14ac:dyDescent="0.25">
      <c r="A159" s="15" t="s">
        <v>205</v>
      </c>
      <c r="B159" s="15"/>
      <c r="C159" s="15"/>
      <c r="D159" s="15"/>
      <c r="E159" s="15"/>
      <c r="F159" s="34">
        <v>144</v>
      </c>
      <c r="G159" s="15">
        <v>171</v>
      </c>
      <c r="H159" s="15">
        <v>215</v>
      </c>
      <c r="I159" s="15">
        <v>331</v>
      </c>
      <c r="J159" s="15">
        <v>331</v>
      </c>
      <c r="K159" s="15">
        <v>400</v>
      </c>
      <c r="L159" s="15">
        <v>455</v>
      </c>
      <c r="M159" s="15">
        <v>520</v>
      </c>
    </row>
    <row r="160" spans="1:13" s="19" customFormat="1" x14ac:dyDescent="0.25">
      <c r="A160" s="15" t="s">
        <v>206</v>
      </c>
      <c r="B160" s="15">
        <v>52</v>
      </c>
      <c r="C160" s="14">
        <v>57</v>
      </c>
      <c r="D160" s="14">
        <v>57</v>
      </c>
      <c r="E160" s="14">
        <v>137</v>
      </c>
      <c r="F160" s="14">
        <v>199</v>
      </c>
      <c r="G160" s="14">
        <v>261</v>
      </c>
      <c r="H160" s="14">
        <v>293</v>
      </c>
      <c r="I160" s="14">
        <v>317</v>
      </c>
      <c r="J160" s="14">
        <v>328</v>
      </c>
      <c r="K160" s="14">
        <v>332</v>
      </c>
      <c r="L160" s="14">
        <v>359</v>
      </c>
      <c r="M160" s="14">
        <v>380</v>
      </c>
    </row>
    <row r="161" spans="1:13" s="19" customFormat="1" x14ac:dyDescent="0.25">
      <c r="A161" s="15" t="s">
        <v>207</v>
      </c>
      <c r="B161" s="15">
        <v>15</v>
      </c>
      <c r="C161" s="14">
        <v>28</v>
      </c>
      <c r="D161" s="14">
        <v>28</v>
      </c>
      <c r="E161" s="14">
        <v>29</v>
      </c>
      <c r="F161" s="14">
        <v>36</v>
      </c>
      <c r="G161" s="14">
        <v>38</v>
      </c>
      <c r="H161" s="14">
        <v>39</v>
      </c>
      <c r="I161" s="14">
        <v>45</v>
      </c>
      <c r="J161" s="14">
        <v>45</v>
      </c>
      <c r="K161" s="14">
        <v>45</v>
      </c>
      <c r="L161" s="14">
        <v>45</v>
      </c>
      <c r="M161" s="14">
        <v>156</v>
      </c>
    </row>
    <row r="162" spans="1:13" s="19" customFormat="1" x14ac:dyDescent="0.25">
      <c r="A162" s="17" t="s">
        <v>208</v>
      </c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 s="19" customFormat="1" x14ac:dyDescent="0.25">
      <c r="A163" s="20" t="s">
        <v>16</v>
      </c>
      <c r="B163" s="15">
        <v>4875</v>
      </c>
      <c r="C163" s="14">
        <v>5340</v>
      </c>
      <c r="D163" s="14">
        <v>5370</v>
      </c>
      <c r="E163" s="14">
        <v>5515</v>
      </c>
      <c r="F163" s="14">
        <v>5511</v>
      </c>
      <c r="G163" s="14">
        <v>6065</v>
      </c>
      <c r="H163" s="14">
        <v>6290</v>
      </c>
      <c r="I163" s="14">
        <v>6302</v>
      </c>
      <c r="J163" s="47">
        <v>6300</v>
      </c>
      <c r="K163" s="14">
        <v>6726</v>
      </c>
      <c r="L163" s="14">
        <v>7644</v>
      </c>
      <c r="M163" s="30">
        <v>7641</v>
      </c>
    </row>
    <row r="164" spans="1:13" s="19" customFormat="1" x14ac:dyDescent="0.25">
      <c r="A164" s="17" t="s">
        <v>209</v>
      </c>
      <c r="B164" s="18"/>
      <c r="C164" s="18"/>
      <c r="D164" s="16"/>
      <c r="E164" s="16"/>
      <c r="F164" s="16"/>
      <c r="G164" s="16"/>
      <c r="H164" s="16"/>
      <c r="I164" s="18"/>
      <c r="J164" s="16"/>
      <c r="K164" s="16"/>
      <c r="L164" s="16"/>
      <c r="M164" s="16"/>
    </row>
    <row r="165" spans="1:13" s="19" customFormat="1" x14ac:dyDescent="0.25">
      <c r="A165" s="20" t="s">
        <v>17</v>
      </c>
      <c r="B165" s="15"/>
      <c r="C165" s="15">
        <v>1</v>
      </c>
      <c r="D165" s="15">
        <v>1</v>
      </c>
      <c r="E165" s="15">
        <v>1</v>
      </c>
      <c r="F165" s="15">
        <v>28</v>
      </c>
      <c r="G165" s="15">
        <v>885</v>
      </c>
      <c r="H165" s="15">
        <v>1759</v>
      </c>
      <c r="I165" s="15">
        <v>1760</v>
      </c>
      <c r="J165" s="15">
        <v>2188</v>
      </c>
      <c r="K165" s="15">
        <v>2935</v>
      </c>
      <c r="L165" s="15">
        <v>3226</v>
      </c>
      <c r="M165" s="15">
        <v>3295</v>
      </c>
    </row>
    <row r="166" spans="1:13" s="19" customFormat="1" x14ac:dyDescent="0.25">
      <c r="A166" s="17" t="s">
        <v>210</v>
      </c>
      <c r="B166" s="18"/>
      <c r="C166" s="18"/>
      <c r="D166" s="16"/>
      <c r="E166" s="16"/>
      <c r="F166" s="16"/>
      <c r="G166" s="16"/>
      <c r="H166" s="16"/>
      <c r="I166" s="18"/>
      <c r="J166" s="16"/>
      <c r="K166" s="16"/>
      <c r="L166" s="16"/>
      <c r="M166" s="16"/>
    </row>
    <row r="167" spans="1:13" s="19" customFormat="1" x14ac:dyDescent="0.25">
      <c r="A167" s="20" t="s">
        <v>18</v>
      </c>
      <c r="B167" s="15">
        <v>3031</v>
      </c>
      <c r="C167" s="15">
        <v>3592</v>
      </c>
      <c r="D167" s="14">
        <v>3671</v>
      </c>
      <c r="E167" s="14">
        <v>3671</v>
      </c>
      <c r="F167" s="14">
        <v>3670</v>
      </c>
      <c r="G167" s="47">
        <v>3669</v>
      </c>
      <c r="H167" s="14">
        <v>3774</v>
      </c>
      <c r="I167" s="14">
        <v>3908</v>
      </c>
      <c r="J167" s="14">
        <v>3923</v>
      </c>
      <c r="K167" s="14">
        <v>3941</v>
      </c>
      <c r="L167" s="14">
        <v>3966</v>
      </c>
      <c r="M167" s="14">
        <v>3983</v>
      </c>
    </row>
    <row r="168" spans="1:13" s="19" customFormat="1" x14ac:dyDescent="0.25">
      <c r="A168" s="21" t="s">
        <v>211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>
        <v>24</v>
      </c>
      <c r="L168" s="15">
        <v>73</v>
      </c>
      <c r="M168" s="15">
        <v>256</v>
      </c>
    </row>
    <row r="169" spans="1:13" s="19" customFormat="1" x14ac:dyDescent="0.25">
      <c r="A169" s="21" t="s">
        <v>212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>
        <v>24</v>
      </c>
      <c r="L169" s="15">
        <v>73</v>
      </c>
      <c r="M169" s="15">
        <v>263</v>
      </c>
    </row>
    <row r="170" spans="1:13" s="19" customFormat="1" x14ac:dyDescent="0.25">
      <c r="A170" s="21" t="s">
        <v>213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>
        <v>24</v>
      </c>
      <c r="L170" s="15">
        <v>73</v>
      </c>
      <c r="M170" s="15">
        <v>241</v>
      </c>
    </row>
    <row r="171" spans="1:13" s="19" customFormat="1" x14ac:dyDescent="0.25">
      <c r="A171" s="21" t="s">
        <v>214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>
        <v>22</v>
      </c>
      <c r="L171" s="15">
        <v>67</v>
      </c>
      <c r="M171" s="15">
        <v>241</v>
      </c>
    </row>
    <row r="172" spans="1:13" s="19" customFormat="1" x14ac:dyDescent="0.25">
      <c r="A172" s="21" t="s">
        <v>215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>
        <v>35</v>
      </c>
      <c r="L172" s="15">
        <v>85</v>
      </c>
      <c r="M172" s="15">
        <v>312</v>
      </c>
    </row>
    <row r="173" spans="1:13" s="19" customFormat="1" x14ac:dyDescent="0.25">
      <c r="A173" s="21" t="s">
        <v>216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>
        <v>23</v>
      </c>
      <c r="L173" s="15">
        <v>66</v>
      </c>
      <c r="M173" s="15">
        <v>271</v>
      </c>
    </row>
    <row r="174" spans="1:13" s="19" customFormat="1" x14ac:dyDescent="0.25">
      <c r="A174" s="21" t="s">
        <v>217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>
        <v>6</v>
      </c>
      <c r="L174" s="15">
        <v>18</v>
      </c>
      <c r="M174" s="15">
        <v>227</v>
      </c>
    </row>
    <row r="175" spans="1:13" s="19" customFormat="1" x14ac:dyDescent="0.25">
      <c r="A175" s="21" t="s">
        <v>218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>
        <v>25</v>
      </c>
      <c r="L175" s="15">
        <v>78</v>
      </c>
      <c r="M175" s="15">
        <v>272</v>
      </c>
    </row>
    <row r="176" spans="1:13" s="19" customFormat="1" x14ac:dyDescent="0.25">
      <c r="A176" s="21" t="s">
        <v>219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>
        <v>23</v>
      </c>
      <c r="L176" s="15">
        <v>65</v>
      </c>
      <c r="M176" s="15">
        <v>230</v>
      </c>
    </row>
    <row r="177" spans="1:13" s="19" customFormat="1" x14ac:dyDescent="0.25">
      <c r="A177" s="21" t="s">
        <v>220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>
        <v>24</v>
      </c>
      <c r="L177" s="15">
        <v>68</v>
      </c>
      <c r="M177" s="15">
        <v>258</v>
      </c>
    </row>
    <row r="178" spans="1:13" s="19" customFormat="1" x14ac:dyDescent="0.25">
      <c r="A178" s="17" t="s">
        <v>221</v>
      </c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19" customFormat="1" x14ac:dyDescent="0.25">
      <c r="A179" s="20" t="s">
        <v>47</v>
      </c>
      <c r="B179" s="15">
        <v>4437</v>
      </c>
      <c r="C179" s="14">
        <v>4483</v>
      </c>
      <c r="D179" s="14">
        <v>4486</v>
      </c>
      <c r="E179" s="14">
        <v>4738</v>
      </c>
      <c r="F179" s="14">
        <v>4930</v>
      </c>
      <c r="G179" s="14">
        <v>5160</v>
      </c>
      <c r="H179" s="14">
        <v>5176</v>
      </c>
      <c r="I179" s="14">
        <v>6038</v>
      </c>
      <c r="J179" s="14">
        <v>6708</v>
      </c>
      <c r="K179" s="14">
        <v>7237</v>
      </c>
      <c r="L179" s="14">
        <v>7297</v>
      </c>
      <c r="M179" s="14">
        <v>7614</v>
      </c>
    </row>
    <row r="180" spans="1:13" s="19" customFormat="1" x14ac:dyDescent="0.25">
      <c r="A180" s="21" t="s">
        <v>222</v>
      </c>
      <c r="B180" s="15"/>
      <c r="C180" s="14">
        <v>1</v>
      </c>
      <c r="D180" s="14">
        <v>1</v>
      </c>
      <c r="E180" s="15">
        <v>1</v>
      </c>
      <c r="F180" s="15"/>
      <c r="G180" s="15"/>
      <c r="H180" s="15"/>
      <c r="I180" s="15">
        <v>88</v>
      </c>
      <c r="J180" s="15">
        <v>125</v>
      </c>
      <c r="K180" s="15">
        <v>137</v>
      </c>
      <c r="L180" s="15">
        <v>144</v>
      </c>
      <c r="M180" s="15">
        <v>199</v>
      </c>
    </row>
    <row r="181" spans="1:13" s="19" customFormat="1" x14ac:dyDescent="0.25">
      <c r="A181" s="21" t="s">
        <v>223</v>
      </c>
      <c r="B181" s="15"/>
      <c r="C181" s="14">
        <v>55</v>
      </c>
      <c r="D181" s="14">
        <v>55</v>
      </c>
      <c r="E181" s="15">
        <v>55</v>
      </c>
      <c r="F181" s="15">
        <v>22</v>
      </c>
      <c r="G181" s="15">
        <v>22</v>
      </c>
      <c r="H181" s="15">
        <v>22</v>
      </c>
      <c r="I181" s="15">
        <v>116</v>
      </c>
      <c r="J181" s="15">
        <v>163</v>
      </c>
      <c r="K181" s="15">
        <v>180</v>
      </c>
      <c r="L181" s="15">
        <v>187</v>
      </c>
      <c r="M181" s="15">
        <v>251</v>
      </c>
    </row>
    <row r="182" spans="1:13" s="19" customFormat="1" x14ac:dyDescent="0.25">
      <c r="A182" s="21" t="s">
        <v>224</v>
      </c>
      <c r="B182" s="15"/>
      <c r="C182" s="15"/>
      <c r="D182" s="14"/>
      <c r="E182" s="15"/>
      <c r="F182" s="15"/>
      <c r="G182" s="15"/>
      <c r="H182" s="15"/>
      <c r="I182" s="15">
        <v>82</v>
      </c>
      <c r="J182" s="15">
        <v>110</v>
      </c>
      <c r="K182" s="15">
        <v>121</v>
      </c>
      <c r="L182" s="15">
        <v>127</v>
      </c>
      <c r="M182" s="15">
        <v>168</v>
      </c>
    </row>
    <row r="183" spans="1:13" s="19" customFormat="1" x14ac:dyDescent="0.25">
      <c r="A183" s="21" t="s">
        <v>225</v>
      </c>
      <c r="B183" s="15"/>
      <c r="C183" s="15"/>
      <c r="D183" s="15">
        <v>22</v>
      </c>
      <c r="E183" s="15">
        <v>22</v>
      </c>
      <c r="F183" s="35" t="s">
        <v>226</v>
      </c>
      <c r="G183" s="47" t="s">
        <v>226</v>
      </c>
      <c r="H183" s="47" t="s">
        <v>226</v>
      </c>
      <c r="I183" s="15">
        <v>106</v>
      </c>
      <c r="J183" s="15">
        <v>151</v>
      </c>
      <c r="K183" s="15">
        <v>165</v>
      </c>
      <c r="L183" s="15">
        <v>171</v>
      </c>
      <c r="M183" s="15">
        <v>226</v>
      </c>
    </row>
    <row r="184" spans="1:13" s="19" customFormat="1" x14ac:dyDescent="0.25">
      <c r="A184" s="21" t="s">
        <v>227</v>
      </c>
      <c r="B184" s="15"/>
      <c r="C184" s="15"/>
      <c r="D184" s="14"/>
      <c r="E184" s="14"/>
      <c r="F184" s="14"/>
      <c r="G184" s="14"/>
      <c r="H184" s="14"/>
      <c r="I184" s="14">
        <v>79</v>
      </c>
      <c r="J184" s="14">
        <v>114</v>
      </c>
      <c r="K184" s="14">
        <v>123</v>
      </c>
      <c r="L184" s="14">
        <v>129</v>
      </c>
      <c r="M184" s="14">
        <v>167</v>
      </c>
    </row>
    <row r="185" spans="1:13" s="19" customFormat="1" x14ac:dyDescent="0.25">
      <c r="A185" s="21" t="s">
        <v>228</v>
      </c>
      <c r="B185" s="15"/>
      <c r="C185" s="15"/>
      <c r="D185" s="14"/>
      <c r="E185" s="14"/>
      <c r="F185" s="34">
        <v>55</v>
      </c>
      <c r="G185" s="14">
        <v>55</v>
      </c>
      <c r="H185" s="14">
        <v>55</v>
      </c>
      <c r="I185" s="14">
        <v>221</v>
      </c>
      <c r="J185" s="14">
        <v>323</v>
      </c>
      <c r="K185" s="14">
        <v>345</v>
      </c>
      <c r="L185" s="14">
        <v>354</v>
      </c>
      <c r="M185" s="14">
        <v>452</v>
      </c>
    </row>
    <row r="186" spans="1:13" s="19" customFormat="1" x14ac:dyDescent="0.25">
      <c r="A186" s="21" t="s">
        <v>229</v>
      </c>
      <c r="B186" s="15"/>
      <c r="C186" s="15"/>
      <c r="D186" s="14"/>
      <c r="E186" s="14"/>
      <c r="F186" s="14"/>
      <c r="G186" s="14"/>
      <c r="H186" s="14"/>
      <c r="I186" s="14">
        <v>66</v>
      </c>
      <c r="J186" s="14">
        <v>89</v>
      </c>
      <c r="K186" s="14">
        <v>96</v>
      </c>
      <c r="L186" s="14">
        <v>101</v>
      </c>
      <c r="M186" s="14">
        <v>130</v>
      </c>
    </row>
    <row r="187" spans="1:13" s="19" customFormat="1" x14ac:dyDescent="0.25">
      <c r="A187" s="21" t="s">
        <v>230</v>
      </c>
      <c r="B187" s="15"/>
      <c r="C187" s="15"/>
      <c r="D187" s="14"/>
      <c r="E187" s="14"/>
      <c r="F187" s="14"/>
      <c r="G187" s="14"/>
      <c r="H187" s="14"/>
      <c r="I187" s="14">
        <v>85</v>
      </c>
      <c r="J187" s="14">
        <v>136</v>
      </c>
      <c r="K187" s="14">
        <v>146</v>
      </c>
      <c r="L187" s="14">
        <v>150</v>
      </c>
      <c r="M187" s="14">
        <v>197</v>
      </c>
    </row>
    <row r="188" spans="1:13" s="19" customFormat="1" x14ac:dyDescent="0.25">
      <c r="A188" s="21" t="s">
        <v>231</v>
      </c>
      <c r="B188" s="15"/>
      <c r="C188" s="15"/>
      <c r="D188" s="14"/>
      <c r="E188" s="14"/>
      <c r="F188" s="34">
        <v>1</v>
      </c>
      <c r="G188" s="14">
        <v>1</v>
      </c>
      <c r="H188" s="14">
        <v>1</v>
      </c>
      <c r="I188" s="14">
        <v>169</v>
      </c>
      <c r="J188" s="14">
        <v>271</v>
      </c>
      <c r="K188" s="14">
        <v>300</v>
      </c>
      <c r="L188" s="14">
        <v>305</v>
      </c>
      <c r="M188" s="14">
        <v>393</v>
      </c>
    </row>
    <row r="189" spans="1:13" s="19" customFormat="1" x14ac:dyDescent="0.25">
      <c r="A189" s="21" t="s">
        <v>232</v>
      </c>
      <c r="B189" s="15"/>
      <c r="C189" s="15"/>
      <c r="D189" s="14"/>
      <c r="E189" s="14"/>
      <c r="F189" s="14"/>
      <c r="G189" s="14"/>
      <c r="H189" s="14"/>
      <c r="I189" s="14">
        <v>104</v>
      </c>
      <c r="J189" s="14">
        <v>150</v>
      </c>
      <c r="K189" s="14">
        <v>165</v>
      </c>
      <c r="L189" s="14">
        <v>169</v>
      </c>
      <c r="M189" s="14">
        <v>220</v>
      </c>
    </row>
    <row r="190" spans="1:13" s="19" customFormat="1" x14ac:dyDescent="0.25">
      <c r="A190" s="21" t="s">
        <v>233</v>
      </c>
      <c r="B190" s="15"/>
      <c r="C190" s="15"/>
      <c r="D190" s="15">
        <v>46</v>
      </c>
      <c r="E190" s="15">
        <v>83</v>
      </c>
      <c r="F190" s="35" t="s">
        <v>226</v>
      </c>
      <c r="G190" s="47" t="s">
        <v>226</v>
      </c>
      <c r="H190" s="15">
        <v>84</v>
      </c>
      <c r="I190" s="15">
        <v>204</v>
      </c>
      <c r="J190" s="15">
        <v>230</v>
      </c>
      <c r="K190" s="15">
        <v>245</v>
      </c>
      <c r="L190" s="15">
        <v>255</v>
      </c>
      <c r="M190" s="15">
        <v>325</v>
      </c>
    </row>
    <row r="191" spans="1:13" s="19" customFormat="1" x14ac:dyDescent="0.25">
      <c r="A191" s="17" t="s">
        <v>234</v>
      </c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</row>
    <row r="192" spans="1:13" s="19" customFormat="1" x14ac:dyDescent="0.25">
      <c r="A192" s="20" t="s">
        <v>19</v>
      </c>
      <c r="B192" s="15">
        <v>1000</v>
      </c>
      <c r="C192" s="14">
        <v>2162</v>
      </c>
      <c r="D192" s="14">
        <v>2162</v>
      </c>
      <c r="E192" s="14">
        <v>2164</v>
      </c>
      <c r="F192" s="14">
        <v>2164</v>
      </c>
      <c r="G192" s="14">
        <v>2165</v>
      </c>
      <c r="H192" s="14">
        <v>2166</v>
      </c>
      <c r="I192" s="14">
        <v>2185</v>
      </c>
      <c r="J192" s="14">
        <v>2186</v>
      </c>
      <c r="K192" s="14">
        <v>2186</v>
      </c>
      <c r="L192" s="14">
        <v>2186</v>
      </c>
      <c r="M192" s="14">
        <v>2266</v>
      </c>
    </row>
    <row r="193" spans="1:13" s="23" customFormat="1" x14ac:dyDescent="0.25">
      <c r="A193" s="21" t="s">
        <v>235</v>
      </c>
      <c r="B193" s="29">
        <v>51</v>
      </c>
      <c r="C193" s="22">
        <v>51</v>
      </c>
      <c r="D193" s="22">
        <v>51</v>
      </c>
      <c r="E193" s="22">
        <v>51</v>
      </c>
      <c r="F193" s="22">
        <v>51</v>
      </c>
      <c r="G193" s="22">
        <v>51</v>
      </c>
      <c r="H193" s="22">
        <v>51</v>
      </c>
      <c r="I193" s="22">
        <v>51</v>
      </c>
      <c r="J193" s="22">
        <v>51</v>
      </c>
      <c r="K193" s="22">
        <v>51</v>
      </c>
      <c r="L193" s="22">
        <v>51</v>
      </c>
      <c r="M193" s="22">
        <v>51</v>
      </c>
    </row>
    <row r="194" spans="1:13" s="23" customFormat="1" x14ac:dyDescent="0.25">
      <c r="A194" s="21" t="s">
        <v>236</v>
      </c>
      <c r="B194" s="29">
        <v>44</v>
      </c>
      <c r="C194" s="22">
        <v>44</v>
      </c>
      <c r="D194" s="22">
        <v>44</v>
      </c>
      <c r="E194" s="22">
        <v>44</v>
      </c>
      <c r="F194" s="22">
        <v>44</v>
      </c>
      <c r="G194" s="22">
        <v>44</v>
      </c>
      <c r="H194" s="22">
        <v>44</v>
      </c>
      <c r="I194" s="22">
        <v>44</v>
      </c>
      <c r="J194" s="22">
        <v>44</v>
      </c>
      <c r="K194" s="22">
        <v>44</v>
      </c>
      <c r="L194" s="22">
        <v>44</v>
      </c>
      <c r="M194" s="22">
        <v>44</v>
      </c>
    </row>
    <row r="195" spans="1:13" s="23" customFormat="1" x14ac:dyDescent="0.25">
      <c r="A195" s="21" t="s">
        <v>237</v>
      </c>
      <c r="B195" s="29">
        <v>34</v>
      </c>
      <c r="C195" s="22">
        <v>34</v>
      </c>
      <c r="D195" s="22">
        <v>34</v>
      </c>
      <c r="E195" s="22">
        <v>232</v>
      </c>
      <c r="F195" s="22">
        <v>232</v>
      </c>
      <c r="G195" s="22">
        <v>233</v>
      </c>
      <c r="H195" s="22">
        <v>233</v>
      </c>
      <c r="I195" s="22">
        <v>238</v>
      </c>
      <c r="J195" s="22">
        <v>238</v>
      </c>
      <c r="K195" s="22">
        <v>238</v>
      </c>
      <c r="L195" s="22">
        <v>238</v>
      </c>
      <c r="M195" s="22">
        <v>250</v>
      </c>
    </row>
    <row r="196" spans="1:13" s="23" customFormat="1" x14ac:dyDescent="0.25">
      <c r="A196" s="21" t="s">
        <v>238</v>
      </c>
      <c r="B196" s="29">
        <v>57</v>
      </c>
      <c r="C196" s="22">
        <v>57</v>
      </c>
      <c r="D196" s="22">
        <v>57</v>
      </c>
      <c r="E196" s="22">
        <v>296</v>
      </c>
      <c r="F196" s="22">
        <v>296</v>
      </c>
      <c r="G196" s="22">
        <v>296</v>
      </c>
      <c r="H196" s="22">
        <v>296</v>
      </c>
      <c r="I196" s="22">
        <v>310</v>
      </c>
      <c r="J196" s="22">
        <v>310</v>
      </c>
      <c r="K196" s="22">
        <v>310</v>
      </c>
      <c r="L196" s="22">
        <v>310</v>
      </c>
      <c r="M196" s="22">
        <v>331</v>
      </c>
    </row>
    <row r="197" spans="1:13" s="23" customFormat="1" x14ac:dyDescent="0.25">
      <c r="A197" s="21" t="s">
        <v>239</v>
      </c>
      <c r="B197" s="29">
        <v>18</v>
      </c>
      <c r="C197" s="22">
        <v>18</v>
      </c>
      <c r="D197" s="22">
        <v>18</v>
      </c>
      <c r="E197" s="22">
        <v>200</v>
      </c>
      <c r="F197" s="22">
        <v>200</v>
      </c>
      <c r="G197" s="22">
        <v>201</v>
      </c>
      <c r="H197" s="22">
        <v>201</v>
      </c>
      <c r="I197" s="22">
        <v>221</v>
      </c>
      <c r="J197" s="22">
        <v>221</v>
      </c>
      <c r="K197" s="22">
        <v>221</v>
      </c>
      <c r="L197" s="22">
        <v>221</v>
      </c>
      <c r="M197" s="22">
        <v>229</v>
      </c>
    </row>
    <row r="198" spans="1:13" s="23" customFormat="1" x14ac:dyDescent="0.25">
      <c r="A198" s="21" t="s">
        <v>240</v>
      </c>
      <c r="B198" s="29">
        <v>19</v>
      </c>
      <c r="C198" s="22">
        <v>19</v>
      </c>
      <c r="D198" s="22">
        <v>19</v>
      </c>
      <c r="E198" s="22">
        <v>192</v>
      </c>
      <c r="F198" s="22">
        <v>191</v>
      </c>
      <c r="G198" s="22">
        <v>192</v>
      </c>
      <c r="H198" s="22">
        <v>192</v>
      </c>
      <c r="I198" s="22">
        <v>199</v>
      </c>
      <c r="J198" s="22">
        <v>199</v>
      </c>
      <c r="K198" s="22">
        <v>199</v>
      </c>
      <c r="L198" s="22">
        <v>199</v>
      </c>
      <c r="M198" s="22">
        <v>205</v>
      </c>
    </row>
    <row r="199" spans="1:13" s="23" customFormat="1" x14ac:dyDescent="0.25">
      <c r="A199" s="21" t="s">
        <v>241</v>
      </c>
      <c r="B199" s="29"/>
      <c r="C199" s="29"/>
      <c r="D199" s="29"/>
      <c r="E199" s="29"/>
      <c r="F199" s="29"/>
      <c r="G199" s="29"/>
      <c r="H199" s="29"/>
      <c r="I199" s="29"/>
      <c r="J199" s="22">
        <v>646</v>
      </c>
      <c r="K199" s="29">
        <v>732</v>
      </c>
      <c r="L199" s="29">
        <v>732</v>
      </c>
      <c r="M199" s="29">
        <v>781</v>
      </c>
    </row>
    <row r="200" spans="1:13" s="23" customFormat="1" x14ac:dyDescent="0.25">
      <c r="A200" s="21" t="s">
        <v>242</v>
      </c>
      <c r="B200" s="29">
        <v>26</v>
      </c>
      <c r="C200" s="22">
        <v>91</v>
      </c>
      <c r="D200" s="22">
        <v>91</v>
      </c>
      <c r="E200" s="22">
        <v>199</v>
      </c>
      <c r="F200" s="22">
        <v>198</v>
      </c>
      <c r="G200" s="22">
        <v>199</v>
      </c>
      <c r="H200" s="22">
        <v>199</v>
      </c>
      <c r="I200" s="22">
        <v>411</v>
      </c>
      <c r="J200" s="22">
        <v>411</v>
      </c>
      <c r="K200" s="22">
        <v>411</v>
      </c>
      <c r="L200" s="22">
        <v>411</v>
      </c>
      <c r="M200" s="22">
        <v>423</v>
      </c>
    </row>
    <row r="201" spans="1:13" s="19" customFormat="1" x14ac:dyDescent="0.25">
      <c r="A201" s="17" t="s">
        <v>243</v>
      </c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</row>
    <row r="202" spans="1:13" s="19" customFormat="1" x14ac:dyDescent="0.25">
      <c r="A202" s="20" t="s">
        <v>48</v>
      </c>
      <c r="B202" s="15">
        <v>4906</v>
      </c>
      <c r="C202" s="14">
        <v>4945</v>
      </c>
      <c r="D202" s="14">
        <v>5049</v>
      </c>
      <c r="E202" s="14">
        <v>5140</v>
      </c>
      <c r="F202" s="14">
        <v>5391</v>
      </c>
      <c r="G202" s="14">
        <v>5416</v>
      </c>
      <c r="H202" s="14">
        <v>5568</v>
      </c>
      <c r="I202" s="14">
        <v>5622</v>
      </c>
      <c r="J202" s="14">
        <v>5643</v>
      </c>
      <c r="K202" s="14">
        <v>5741</v>
      </c>
      <c r="L202" s="14">
        <v>6019</v>
      </c>
      <c r="M202" s="14">
        <v>6118</v>
      </c>
    </row>
    <row r="203" spans="1:13" s="19" customFormat="1" x14ac:dyDescent="0.25">
      <c r="A203" s="21" t="s">
        <v>244</v>
      </c>
      <c r="B203" s="15"/>
      <c r="C203" s="14">
        <v>32</v>
      </c>
      <c r="D203" s="14">
        <v>32</v>
      </c>
      <c r="E203" s="15">
        <v>32</v>
      </c>
      <c r="F203" s="34">
        <v>1</v>
      </c>
      <c r="G203" s="15">
        <v>1</v>
      </c>
      <c r="H203" s="15">
        <v>17</v>
      </c>
      <c r="I203" s="15">
        <v>17</v>
      </c>
      <c r="J203" s="15">
        <v>216</v>
      </c>
      <c r="K203" s="15">
        <v>349</v>
      </c>
      <c r="L203" s="15">
        <v>353</v>
      </c>
      <c r="M203" s="15">
        <v>384</v>
      </c>
    </row>
    <row r="204" spans="1:13" s="19" customFormat="1" x14ac:dyDescent="0.25">
      <c r="A204" s="21" t="s">
        <v>245</v>
      </c>
      <c r="B204" s="15"/>
      <c r="C204" s="15"/>
      <c r="D204" s="14"/>
      <c r="E204" s="15">
        <v>1</v>
      </c>
      <c r="F204" s="35" t="s">
        <v>226</v>
      </c>
      <c r="G204" s="15">
        <v>1</v>
      </c>
      <c r="H204" s="15">
        <v>1</v>
      </c>
      <c r="I204" s="15">
        <v>1</v>
      </c>
      <c r="J204" s="15">
        <v>44</v>
      </c>
      <c r="K204" s="15">
        <v>46</v>
      </c>
      <c r="L204" s="15">
        <v>60</v>
      </c>
      <c r="M204" s="15">
        <v>60</v>
      </c>
    </row>
    <row r="205" spans="1:13" s="19" customFormat="1" x14ac:dyDescent="0.25">
      <c r="A205" s="21" t="s">
        <v>246</v>
      </c>
      <c r="B205" s="15"/>
      <c r="C205" s="15"/>
      <c r="D205" s="14"/>
      <c r="E205" s="14"/>
      <c r="F205" s="14"/>
      <c r="G205" s="14"/>
      <c r="H205" s="14"/>
      <c r="I205" s="14"/>
      <c r="J205" s="14"/>
      <c r="K205" s="14">
        <v>30</v>
      </c>
      <c r="L205" s="14">
        <v>36</v>
      </c>
      <c r="M205" s="14">
        <v>36</v>
      </c>
    </row>
    <row r="206" spans="1:13" s="19" customFormat="1" x14ac:dyDescent="0.25">
      <c r="A206" s="21" t="s">
        <v>247</v>
      </c>
      <c r="B206" s="15"/>
      <c r="C206" s="15"/>
      <c r="D206" s="14"/>
      <c r="E206" s="14"/>
      <c r="F206" s="14"/>
      <c r="G206" s="14"/>
      <c r="H206" s="14"/>
      <c r="I206" s="14"/>
      <c r="J206" s="14">
        <v>43</v>
      </c>
      <c r="K206" s="14">
        <v>43</v>
      </c>
      <c r="L206" s="14">
        <v>43</v>
      </c>
      <c r="M206" s="14">
        <v>52</v>
      </c>
    </row>
    <row r="207" spans="1:13" s="19" customFormat="1" x14ac:dyDescent="0.25">
      <c r="A207" s="21" t="s">
        <v>248</v>
      </c>
      <c r="B207" s="15"/>
      <c r="C207" s="15"/>
      <c r="D207" s="14"/>
      <c r="E207" s="14"/>
      <c r="F207" s="14"/>
      <c r="G207" s="14"/>
      <c r="H207" s="14"/>
      <c r="I207" s="14"/>
      <c r="J207" s="14"/>
      <c r="K207" s="14"/>
      <c r="L207" s="14">
        <v>42</v>
      </c>
      <c r="M207" s="14">
        <v>43</v>
      </c>
    </row>
    <row r="208" spans="1:13" s="19" customFormat="1" x14ac:dyDescent="0.25">
      <c r="A208" s="21" t="s">
        <v>249</v>
      </c>
      <c r="B208" s="15"/>
      <c r="C208" s="15"/>
      <c r="D208" s="14"/>
      <c r="E208" s="14"/>
      <c r="F208" s="34">
        <v>1</v>
      </c>
      <c r="G208" s="14">
        <v>1</v>
      </c>
      <c r="H208" s="14">
        <v>1</v>
      </c>
      <c r="I208" s="14">
        <v>1</v>
      </c>
      <c r="J208" s="14">
        <v>1</v>
      </c>
      <c r="K208" s="14">
        <v>33</v>
      </c>
      <c r="L208" s="14">
        <v>49</v>
      </c>
      <c r="M208" s="14">
        <v>49</v>
      </c>
    </row>
    <row r="209" spans="1:13" s="19" customFormat="1" x14ac:dyDescent="0.25">
      <c r="A209" s="21" t="s">
        <v>250</v>
      </c>
      <c r="B209" s="15"/>
      <c r="C209" s="15"/>
      <c r="D209" s="14"/>
      <c r="E209" s="15">
        <v>1</v>
      </c>
      <c r="F209" s="35" t="s">
        <v>226</v>
      </c>
      <c r="G209" s="47" t="s">
        <v>226</v>
      </c>
      <c r="H209" s="47" t="s">
        <v>226</v>
      </c>
      <c r="I209" s="15"/>
      <c r="J209" s="15"/>
      <c r="K209" s="15"/>
      <c r="L209" s="15">
        <v>58</v>
      </c>
      <c r="M209" s="15">
        <v>60</v>
      </c>
    </row>
    <row r="210" spans="1:13" s="19" customFormat="1" x14ac:dyDescent="0.25">
      <c r="A210" s="21" t="s">
        <v>251</v>
      </c>
      <c r="B210" s="15"/>
      <c r="C210" s="15"/>
      <c r="D210" s="14"/>
      <c r="E210" s="14"/>
      <c r="F210" s="14"/>
      <c r="G210" s="14"/>
      <c r="H210" s="14">
        <v>1</v>
      </c>
      <c r="I210" s="14">
        <v>1</v>
      </c>
      <c r="J210" s="14">
        <v>1</v>
      </c>
      <c r="K210" s="14">
        <v>90</v>
      </c>
      <c r="L210" s="14">
        <v>96</v>
      </c>
      <c r="M210" s="14">
        <v>104</v>
      </c>
    </row>
    <row r="211" spans="1:13" s="19" customFormat="1" x14ac:dyDescent="0.25">
      <c r="A211" s="21" t="s">
        <v>252</v>
      </c>
      <c r="B211" s="15"/>
      <c r="C211" s="15"/>
      <c r="D211" s="14"/>
      <c r="E211" s="14"/>
      <c r="F211" s="34">
        <v>32</v>
      </c>
      <c r="G211" s="14">
        <v>32</v>
      </c>
      <c r="H211" s="14">
        <v>32</v>
      </c>
      <c r="I211" s="14">
        <v>32</v>
      </c>
      <c r="J211" s="14">
        <v>32</v>
      </c>
      <c r="K211" s="14">
        <v>32</v>
      </c>
      <c r="L211" s="14">
        <v>33</v>
      </c>
      <c r="M211" s="14">
        <v>32</v>
      </c>
    </row>
    <row r="212" spans="1:13" s="19" customFormat="1" x14ac:dyDescent="0.25">
      <c r="A212" s="21" t="s">
        <v>253</v>
      </c>
      <c r="B212" s="15"/>
      <c r="C212" s="15"/>
      <c r="D212" s="14"/>
      <c r="E212" s="14"/>
      <c r="F212" s="14"/>
      <c r="G212" s="14"/>
      <c r="H212" s="14"/>
      <c r="I212" s="14"/>
      <c r="J212" s="14">
        <v>38</v>
      </c>
      <c r="K212" s="14">
        <v>38</v>
      </c>
      <c r="L212" s="14">
        <v>48</v>
      </c>
      <c r="M212" s="14">
        <v>50</v>
      </c>
    </row>
    <row r="213" spans="1:13" s="25" customFormat="1" x14ac:dyDescent="0.25">
      <c r="A213" s="24" t="s">
        <v>254</v>
      </c>
      <c r="B213" s="16"/>
      <c r="C213" s="16"/>
      <c r="D213" s="16"/>
      <c r="E213" s="16"/>
      <c r="F213" s="16"/>
      <c r="G213" s="16"/>
      <c r="H213" s="16"/>
      <c r="I213" s="18"/>
      <c r="J213" s="16"/>
      <c r="K213" s="16"/>
      <c r="L213" s="16"/>
      <c r="M213" s="16"/>
    </row>
    <row r="214" spans="1:13" s="19" customFormat="1" x14ac:dyDescent="0.25">
      <c r="A214" s="20" t="s">
        <v>255</v>
      </c>
      <c r="B214" s="15"/>
      <c r="C214" s="15"/>
      <c r="D214" s="15"/>
      <c r="E214" s="15"/>
      <c r="F214" s="15"/>
      <c r="G214" s="15">
        <v>72</v>
      </c>
      <c r="H214" s="15">
        <v>307</v>
      </c>
      <c r="I214" s="14">
        <v>756</v>
      </c>
      <c r="J214" s="14">
        <v>776</v>
      </c>
      <c r="K214" s="15">
        <v>786</v>
      </c>
      <c r="L214" s="15">
        <v>986</v>
      </c>
      <c r="M214" s="15">
        <v>1078</v>
      </c>
    </row>
    <row r="215" spans="1:13" s="25" customFormat="1" x14ac:dyDescent="0.25">
      <c r="A215" s="24" t="s">
        <v>256</v>
      </c>
      <c r="B215" s="16"/>
      <c r="C215" s="16"/>
      <c r="D215" s="16"/>
      <c r="E215" s="16"/>
      <c r="F215" s="16"/>
      <c r="G215" s="16"/>
      <c r="H215" s="16"/>
      <c r="I215" s="18"/>
      <c r="J215" s="16"/>
      <c r="K215" s="16"/>
      <c r="L215" s="16"/>
      <c r="M215" s="16"/>
    </row>
    <row r="216" spans="1:13" s="19" customFormat="1" x14ac:dyDescent="0.25">
      <c r="A216" s="20" t="s">
        <v>257</v>
      </c>
      <c r="B216" s="15"/>
      <c r="C216" s="15"/>
      <c r="D216" s="15"/>
      <c r="E216" s="15"/>
      <c r="F216" s="15"/>
      <c r="G216" s="15">
        <v>2</v>
      </c>
      <c r="H216" s="15">
        <v>182</v>
      </c>
      <c r="I216" s="14">
        <v>438</v>
      </c>
      <c r="J216" s="14">
        <v>559</v>
      </c>
      <c r="K216" s="15">
        <v>615</v>
      </c>
      <c r="L216" s="15">
        <v>723</v>
      </c>
      <c r="M216" s="15">
        <v>1704</v>
      </c>
    </row>
    <row r="217" spans="1:13" s="19" customFormat="1" x14ac:dyDescent="0.25">
      <c r="A217" s="17" t="s">
        <v>258</v>
      </c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</row>
    <row r="218" spans="1:13" s="19" customFormat="1" x14ac:dyDescent="0.25">
      <c r="A218" s="20" t="s">
        <v>21</v>
      </c>
      <c r="B218" s="15">
        <v>8365</v>
      </c>
      <c r="C218" s="14">
        <v>8365</v>
      </c>
      <c r="D218" s="14">
        <v>8366</v>
      </c>
      <c r="E218" s="14">
        <v>9037</v>
      </c>
      <c r="F218" s="14">
        <v>9514</v>
      </c>
      <c r="G218" s="14">
        <v>9556</v>
      </c>
      <c r="H218" s="14">
        <v>9628</v>
      </c>
      <c r="I218" s="14">
        <v>9638</v>
      </c>
      <c r="J218" s="14">
        <v>9643</v>
      </c>
      <c r="K218" s="14">
        <v>9722</v>
      </c>
      <c r="L218" s="14">
        <v>9807</v>
      </c>
      <c r="M218" s="14">
        <v>9860</v>
      </c>
    </row>
    <row r="219" spans="1:13" s="36" customFormat="1" x14ac:dyDescent="0.25">
      <c r="A219" s="21" t="s">
        <v>259</v>
      </c>
      <c r="B219" s="20"/>
      <c r="C219" s="20"/>
      <c r="D219" s="14"/>
      <c r="E219" s="15">
        <v>11</v>
      </c>
      <c r="F219" s="15">
        <v>43</v>
      </c>
      <c r="G219" s="15">
        <v>68</v>
      </c>
      <c r="H219" s="15">
        <v>82</v>
      </c>
      <c r="I219" s="15">
        <v>84</v>
      </c>
      <c r="J219" s="15">
        <v>88</v>
      </c>
      <c r="K219" s="15">
        <v>103</v>
      </c>
      <c r="L219" s="15">
        <v>173</v>
      </c>
      <c r="M219" s="15">
        <v>187</v>
      </c>
    </row>
    <row r="220" spans="1:13" s="36" customFormat="1" x14ac:dyDescent="0.25">
      <c r="A220" s="21" t="s">
        <v>260</v>
      </c>
      <c r="B220" s="20"/>
      <c r="C220" s="20"/>
      <c r="D220" s="14"/>
      <c r="E220" s="15">
        <v>95</v>
      </c>
      <c r="F220" s="15">
        <v>251</v>
      </c>
      <c r="G220" s="15">
        <v>346</v>
      </c>
      <c r="H220" s="15">
        <v>392</v>
      </c>
      <c r="I220" s="15">
        <v>402</v>
      </c>
      <c r="J220" s="15">
        <v>409</v>
      </c>
      <c r="K220" s="15">
        <v>437</v>
      </c>
      <c r="L220" s="15">
        <v>485</v>
      </c>
      <c r="M220" s="15">
        <v>540</v>
      </c>
    </row>
    <row r="221" spans="1:13" s="36" customFormat="1" x14ac:dyDescent="0.25">
      <c r="A221" s="21" t="s">
        <v>261</v>
      </c>
      <c r="B221" s="20"/>
      <c r="C221" s="20"/>
      <c r="D221" s="14"/>
      <c r="E221" s="15">
        <v>38</v>
      </c>
      <c r="F221" s="15">
        <v>92</v>
      </c>
      <c r="G221" s="15">
        <v>135</v>
      </c>
      <c r="H221" s="15">
        <v>140</v>
      </c>
      <c r="I221" s="15">
        <v>144</v>
      </c>
      <c r="J221" s="15">
        <v>147</v>
      </c>
      <c r="K221" s="15">
        <v>154</v>
      </c>
      <c r="L221" s="15">
        <v>174</v>
      </c>
      <c r="M221" s="15">
        <v>196</v>
      </c>
    </row>
    <row r="222" spans="1:13" s="36" customFormat="1" x14ac:dyDescent="0.25">
      <c r="A222" s="21" t="s">
        <v>262</v>
      </c>
      <c r="B222" s="20"/>
      <c r="C222" s="20"/>
      <c r="D222" s="14"/>
      <c r="E222" s="15">
        <v>16</v>
      </c>
      <c r="F222" s="15">
        <v>62</v>
      </c>
      <c r="G222" s="15">
        <v>81</v>
      </c>
      <c r="H222" s="15">
        <v>88</v>
      </c>
      <c r="I222" s="15">
        <v>89</v>
      </c>
      <c r="J222" s="15">
        <v>91</v>
      </c>
      <c r="K222" s="15">
        <v>101</v>
      </c>
      <c r="L222" s="15">
        <v>113</v>
      </c>
      <c r="M222" s="15">
        <v>124</v>
      </c>
    </row>
    <row r="223" spans="1:13" s="36" customFormat="1" x14ac:dyDescent="0.25">
      <c r="A223" s="21" t="s">
        <v>263</v>
      </c>
      <c r="B223" s="20"/>
      <c r="C223" s="20"/>
      <c r="D223" s="14"/>
      <c r="E223" s="15">
        <v>90</v>
      </c>
      <c r="F223" s="15">
        <v>177</v>
      </c>
      <c r="G223" s="15">
        <v>222</v>
      </c>
      <c r="H223" s="15">
        <v>232</v>
      </c>
      <c r="I223" s="15">
        <v>235</v>
      </c>
      <c r="J223" s="15">
        <v>242</v>
      </c>
      <c r="K223" s="15">
        <v>255</v>
      </c>
      <c r="L223" s="15">
        <v>279</v>
      </c>
      <c r="M223" s="15">
        <v>302</v>
      </c>
    </row>
    <row r="224" spans="1:13" s="36" customFormat="1" x14ac:dyDescent="0.25">
      <c r="A224" s="21" t="s">
        <v>264</v>
      </c>
      <c r="B224" s="20"/>
      <c r="C224" s="20"/>
      <c r="D224" s="14"/>
      <c r="E224" s="15">
        <v>23</v>
      </c>
      <c r="F224" s="15">
        <v>71</v>
      </c>
      <c r="G224" s="15">
        <v>93</v>
      </c>
      <c r="H224" s="15">
        <v>98</v>
      </c>
      <c r="I224" s="15">
        <v>101</v>
      </c>
      <c r="J224" s="15">
        <v>102</v>
      </c>
      <c r="K224" s="15">
        <v>113</v>
      </c>
      <c r="L224" s="15">
        <v>130</v>
      </c>
      <c r="M224" s="15">
        <v>145</v>
      </c>
    </row>
    <row r="225" spans="1:13" s="36" customFormat="1" x14ac:dyDescent="0.25">
      <c r="A225" s="21" t="s">
        <v>265</v>
      </c>
      <c r="B225" s="20"/>
      <c r="C225" s="20"/>
      <c r="D225" s="14"/>
      <c r="E225" s="15">
        <v>91</v>
      </c>
      <c r="F225" s="15">
        <v>180</v>
      </c>
      <c r="G225" s="15">
        <v>215</v>
      </c>
      <c r="H225" s="15">
        <v>223</v>
      </c>
      <c r="I225" s="15">
        <v>224</v>
      </c>
      <c r="J225" s="15">
        <v>229</v>
      </c>
      <c r="K225" s="15">
        <v>237</v>
      </c>
      <c r="L225" s="15">
        <v>258</v>
      </c>
      <c r="M225" s="15">
        <v>279</v>
      </c>
    </row>
    <row r="226" spans="1:13" s="36" customFormat="1" x14ac:dyDescent="0.25">
      <c r="A226" s="21" t="s">
        <v>266</v>
      </c>
      <c r="B226" s="20"/>
      <c r="C226" s="20"/>
      <c r="D226" s="14"/>
      <c r="E226" s="15">
        <v>17</v>
      </c>
      <c r="F226" s="15">
        <v>52</v>
      </c>
      <c r="G226" s="15">
        <v>78</v>
      </c>
      <c r="H226" s="15">
        <v>83</v>
      </c>
      <c r="I226" s="15">
        <v>85</v>
      </c>
      <c r="J226" s="15">
        <v>89</v>
      </c>
      <c r="K226" s="15">
        <v>96</v>
      </c>
      <c r="L226" s="15">
        <v>108</v>
      </c>
      <c r="M226" s="15">
        <v>122</v>
      </c>
    </row>
    <row r="227" spans="1:13" s="36" customFormat="1" x14ac:dyDescent="0.25">
      <c r="A227" s="21" t="s">
        <v>267</v>
      </c>
      <c r="B227" s="20"/>
      <c r="C227" s="20"/>
      <c r="D227" s="14"/>
      <c r="E227" s="15">
        <v>216</v>
      </c>
      <c r="F227" s="15">
        <v>551</v>
      </c>
      <c r="G227" s="15">
        <v>771</v>
      </c>
      <c r="H227" s="15">
        <v>926</v>
      </c>
      <c r="I227" s="15">
        <v>963</v>
      </c>
      <c r="J227" s="15">
        <v>976</v>
      </c>
      <c r="K227" s="15">
        <v>1060</v>
      </c>
      <c r="L227" s="15">
        <v>1134</v>
      </c>
      <c r="M227" s="15">
        <v>1266</v>
      </c>
    </row>
    <row r="228" spans="1:13" s="36" customFormat="1" x14ac:dyDescent="0.25">
      <c r="A228" s="21" t="s">
        <v>268</v>
      </c>
      <c r="B228" s="20"/>
      <c r="C228" s="20"/>
      <c r="D228" s="14"/>
      <c r="E228" s="15">
        <v>90</v>
      </c>
      <c r="F228" s="15">
        <v>210</v>
      </c>
      <c r="G228" s="15">
        <v>270</v>
      </c>
      <c r="H228" s="15">
        <v>294</v>
      </c>
      <c r="I228" s="15">
        <v>387</v>
      </c>
      <c r="J228" s="15">
        <v>1054</v>
      </c>
      <c r="K228" s="15">
        <v>1071</v>
      </c>
      <c r="L228" s="15">
        <v>1165</v>
      </c>
      <c r="M228" s="15">
        <v>1205</v>
      </c>
    </row>
    <row r="229" spans="1:13" s="36" customFormat="1" x14ac:dyDescent="0.25">
      <c r="A229" s="21" t="s">
        <v>269</v>
      </c>
      <c r="B229" s="20"/>
      <c r="C229" s="20"/>
      <c r="D229" s="14"/>
      <c r="E229" s="15">
        <v>90</v>
      </c>
      <c r="F229" s="15">
        <v>157</v>
      </c>
      <c r="G229" s="15">
        <v>203</v>
      </c>
      <c r="H229" s="15">
        <v>217</v>
      </c>
      <c r="I229" s="15">
        <v>224</v>
      </c>
      <c r="J229" s="15">
        <v>228</v>
      </c>
      <c r="K229" s="15">
        <v>253</v>
      </c>
      <c r="L229" s="15">
        <v>298</v>
      </c>
      <c r="M229" s="15">
        <v>349</v>
      </c>
    </row>
    <row r="230" spans="1:13" s="19" customFormat="1" x14ac:dyDescent="0.25">
      <c r="A230" s="17" t="s">
        <v>270</v>
      </c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</row>
    <row r="231" spans="1:13" s="19" customFormat="1" x14ac:dyDescent="0.25">
      <c r="A231" s="20" t="s">
        <v>50</v>
      </c>
      <c r="B231" s="15">
        <v>2517</v>
      </c>
      <c r="C231" s="14">
        <v>3638</v>
      </c>
      <c r="D231" s="14">
        <v>4063</v>
      </c>
      <c r="E231" s="14">
        <v>4117</v>
      </c>
      <c r="F231" s="14">
        <v>4117</v>
      </c>
      <c r="G231" s="47">
        <v>4116</v>
      </c>
      <c r="H231" s="14">
        <v>4116</v>
      </c>
      <c r="I231" s="14">
        <v>4228</v>
      </c>
      <c r="J231" s="47">
        <v>4227</v>
      </c>
      <c r="K231" s="14">
        <v>4228</v>
      </c>
      <c r="L231" s="14">
        <v>4340</v>
      </c>
      <c r="M231" s="14">
        <v>4402</v>
      </c>
    </row>
    <row r="232" spans="1:13" s="19" customFormat="1" x14ac:dyDescent="0.25">
      <c r="A232" s="21" t="s">
        <v>271</v>
      </c>
      <c r="B232" s="15"/>
      <c r="C232" s="14"/>
      <c r="D232" s="14"/>
      <c r="E232" s="14"/>
      <c r="F232" s="14"/>
      <c r="G232" s="15"/>
      <c r="H232" s="14"/>
      <c r="I232" s="14"/>
      <c r="J232" s="15"/>
      <c r="K232" s="14">
        <v>87</v>
      </c>
      <c r="L232" s="14">
        <v>87</v>
      </c>
      <c r="M232" s="14">
        <v>87</v>
      </c>
    </row>
    <row r="233" spans="1:13" s="19" customFormat="1" x14ac:dyDescent="0.25">
      <c r="A233" s="21" t="s">
        <v>272</v>
      </c>
      <c r="B233" s="15"/>
      <c r="C233" s="14"/>
      <c r="D233" s="14"/>
      <c r="E233" s="14"/>
      <c r="F233" s="14"/>
      <c r="G233" s="15"/>
      <c r="H233" s="14"/>
      <c r="I233" s="14"/>
      <c r="J233" s="15"/>
      <c r="K233" s="14">
        <v>230</v>
      </c>
      <c r="L233" s="14">
        <v>230</v>
      </c>
      <c r="M233" s="14">
        <v>230</v>
      </c>
    </row>
    <row r="234" spans="1:13" s="19" customFormat="1" x14ac:dyDescent="0.25">
      <c r="A234" s="21" t="s">
        <v>273</v>
      </c>
      <c r="B234" s="15"/>
      <c r="C234" s="14"/>
      <c r="D234" s="14"/>
      <c r="E234" s="14"/>
      <c r="F234" s="14"/>
      <c r="G234" s="15"/>
      <c r="H234" s="14"/>
      <c r="I234" s="14"/>
      <c r="J234" s="15"/>
      <c r="K234" s="14">
        <v>540</v>
      </c>
      <c r="L234" s="14">
        <v>540</v>
      </c>
      <c r="M234" s="14">
        <v>540</v>
      </c>
    </row>
    <row r="235" spans="1:13" s="19" customFormat="1" x14ac:dyDescent="0.25">
      <c r="A235" s="21" t="s">
        <v>274</v>
      </c>
      <c r="B235" s="15"/>
      <c r="C235" s="14"/>
      <c r="D235" s="14"/>
      <c r="E235" s="14"/>
      <c r="F235" s="14"/>
      <c r="G235" s="15"/>
      <c r="H235" s="14"/>
      <c r="I235" s="14"/>
      <c r="J235" s="15">
        <v>231</v>
      </c>
      <c r="K235" s="14">
        <v>231</v>
      </c>
      <c r="L235" s="14">
        <v>231</v>
      </c>
      <c r="M235" s="14">
        <v>231</v>
      </c>
    </row>
    <row r="236" spans="1:13" s="19" customFormat="1" x14ac:dyDescent="0.25">
      <c r="A236" s="21" t="s">
        <v>275</v>
      </c>
      <c r="B236" s="15"/>
      <c r="C236" s="14"/>
      <c r="D236" s="14"/>
      <c r="E236" s="14"/>
      <c r="F236" s="14"/>
      <c r="G236" s="15"/>
      <c r="H236" s="14"/>
      <c r="I236" s="14"/>
      <c r="J236" s="15"/>
      <c r="K236" s="14">
        <v>121</v>
      </c>
      <c r="L236" s="14">
        <v>121</v>
      </c>
      <c r="M236" s="14">
        <v>121</v>
      </c>
    </row>
    <row r="237" spans="1:13" s="19" customFormat="1" x14ac:dyDescent="0.25">
      <c r="A237" s="17" t="s">
        <v>276</v>
      </c>
      <c r="B237" s="18"/>
      <c r="C237" s="16"/>
      <c r="D237" s="16"/>
      <c r="E237" s="16"/>
      <c r="F237" s="16"/>
      <c r="G237" s="16"/>
      <c r="H237" s="16"/>
      <c r="I237" s="18"/>
      <c r="J237" s="16"/>
      <c r="K237" s="16"/>
      <c r="L237" s="16"/>
      <c r="M237" s="16"/>
    </row>
    <row r="238" spans="1:13" s="19" customFormat="1" x14ac:dyDescent="0.25">
      <c r="A238" s="20" t="s">
        <v>277</v>
      </c>
      <c r="B238" s="15">
        <v>1</v>
      </c>
      <c r="C238" s="14">
        <v>2</v>
      </c>
      <c r="D238" s="14">
        <v>2</v>
      </c>
      <c r="E238" s="37">
        <v>2</v>
      </c>
      <c r="F238" s="37">
        <v>48</v>
      </c>
      <c r="G238" s="37">
        <v>300</v>
      </c>
      <c r="H238" s="37">
        <v>369</v>
      </c>
      <c r="I238" s="48">
        <v>519</v>
      </c>
      <c r="J238" s="37">
        <v>711</v>
      </c>
      <c r="K238" s="37">
        <v>720</v>
      </c>
      <c r="L238" s="37">
        <v>1040</v>
      </c>
      <c r="M238" s="37">
        <v>1097</v>
      </c>
    </row>
    <row r="239" spans="1:13" s="19" customFormat="1" x14ac:dyDescent="0.25">
      <c r="A239" s="17" t="s">
        <v>278</v>
      </c>
      <c r="B239" s="18"/>
      <c r="C239" s="16"/>
      <c r="D239" s="16"/>
      <c r="E239" s="16"/>
      <c r="F239" s="16"/>
      <c r="G239" s="16"/>
      <c r="H239" s="16"/>
      <c r="I239" s="18"/>
      <c r="J239" s="16"/>
      <c r="K239" s="16"/>
      <c r="L239" s="16"/>
      <c r="M239" s="16"/>
    </row>
    <row r="240" spans="1:13" s="19" customFormat="1" x14ac:dyDescent="0.25">
      <c r="A240" s="20" t="s">
        <v>279</v>
      </c>
      <c r="B240" s="15">
        <v>1962</v>
      </c>
      <c r="C240" s="14">
        <v>1963</v>
      </c>
      <c r="D240" s="14">
        <v>2115</v>
      </c>
      <c r="E240" s="14">
        <v>2525</v>
      </c>
      <c r="F240" s="14">
        <v>2536</v>
      </c>
      <c r="G240" s="47">
        <v>2535</v>
      </c>
      <c r="H240" s="14">
        <v>2558</v>
      </c>
      <c r="I240" s="42">
        <v>2556</v>
      </c>
      <c r="J240" s="14">
        <v>2585</v>
      </c>
      <c r="K240" s="14">
        <v>2869</v>
      </c>
      <c r="L240" s="14">
        <v>3239</v>
      </c>
      <c r="M240" s="14">
        <v>3697</v>
      </c>
    </row>
    <row r="241" spans="1:13" s="19" customFormat="1" x14ac:dyDescent="0.25">
      <c r="A241" s="17" t="s">
        <v>280</v>
      </c>
      <c r="B241" s="18"/>
      <c r="C241" s="16"/>
      <c r="D241" s="16"/>
      <c r="E241" s="16"/>
      <c r="F241" s="16"/>
      <c r="G241" s="16"/>
      <c r="H241" s="16"/>
      <c r="I241" s="18"/>
      <c r="J241" s="16"/>
      <c r="K241" s="16"/>
      <c r="L241" s="16"/>
      <c r="M241" s="16"/>
    </row>
    <row r="242" spans="1:13" s="19" customFormat="1" x14ac:dyDescent="0.25">
      <c r="A242" s="20" t="s">
        <v>58</v>
      </c>
      <c r="B242" s="15">
        <v>2579</v>
      </c>
      <c r="C242" s="14">
        <v>2576</v>
      </c>
      <c r="D242" s="14">
        <v>2577</v>
      </c>
      <c r="E242" s="14">
        <v>2610</v>
      </c>
      <c r="F242" s="14">
        <v>2683</v>
      </c>
      <c r="G242" s="14">
        <v>2730</v>
      </c>
      <c r="H242" s="14">
        <v>2794</v>
      </c>
      <c r="I242" s="42">
        <v>2770</v>
      </c>
      <c r="J242" s="47">
        <v>2769</v>
      </c>
      <c r="K242" s="14">
        <v>3033</v>
      </c>
      <c r="L242" s="14">
        <v>3141</v>
      </c>
      <c r="M242" s="14">
        <v>3144</v>
      </c>
    </row>
    <row r="243" spans="1:13" s="19" customFormat="1" x14ac:dyDescent="0.25">
      <c r="A243" s="15" t="s">
        <v>281</v>
      </c>
      <c r="B243" s="15">
        <v>11</v>
      </c>
      <c r="C243" s="14">
        <v>11</v>
      </c>
      <c r="D243" s="14">
        <v>11</v>
      </c>
      <c r="E243" s="15">
        <v>33</v>
      </c>
      <c r="F243" s="15">
        <v>62</v>
      </c>
      <c r="G243" s="15">
        <v>87</v>
      </c>
      <c r="H243" s="15">
        <v>102</v>
      </c>
      <c r="I243" s="15">
        <v>128</v>
      </c>
      <c r="J243" s="47">
        <v>127</v>
      </c>
      <c r="K243" s="15">
        <v>127</v>
      </c>
      <c r="L243" s="15">
        <v>182</v>
      </c>
      <c r="M243" s="15">
        <v>182</v>
      </c>
    </row>
    <row r="244" spans="1:13" s="19" customFormat="1" x14ac:dyDescent="0.25">
      <c r="A244" s="15" t="s">
        <v>282</v>
      </c>
      <c r="B244" s="15">
        <v>1</v>
      </c>
      <c r="C244" s="14">
        <v>4</v>
      </c>
      <c r="D244" s="14">
        <v>4</v>
      </c>
      <c r="E244" s="15">
        <v>22</v>
      </c>
      <c r="F244" s="15">
        <v>49</v>
      </c>
      <c r="G244" s="15">
        <v>70</v>
      </c>
      <c r="H244" s="15">
        <v>85</v>
      </c>
      <c r="I244" s="15">
        <v>107</v>
      </c>
      <c r="J244" s="15">
        <v>107</v>
      </c>
      <c r="K244" s="15">
        <v>107</v>
      </c>
      <c r="L244" s="15">
        <v>162</v>
      </c>
      <c r="M244" s="15">
        <v>162</v>
      </c>
    </row>
    <row r="245" spans="1:13" s="19" customFormat="1" x14ac:dyDescent="0.25">
      <c r="A245" s="15" t="s">
        <v>164</v>
      </c>
      <c r="B245" s="15"/>
      <c r="C245" s="14"/>
      <c r="D245" s="14"/>
      <c r="E245" s="15"/>
      <c r="F245" s="15"/>
      <c r="G245" s="15"/>
      <c r="H245" s="15">
        <v>189</v>
      </c>
      <c r="I245" s="15">
        <v>222</v>
      </c>
      <c r="J245" s="15">
        <v>222</v>
      </c>
      <c r="K245" s="15">
        <v>239</v>
      </c>
      <c r="L245" s="15">
        <v>356</v>
      </c>
      <c r="M245" s="15">
        <v>446</v>
      </c>
    </row>
    <row r="246" spans="1:13" s="19" customFormat="1" x14ac:dyDescent="0.25">
      <c r="A246" s="15" t="s">
        <v>283</v>
      </c>
      <c r="B246" s="15">
        <v>5</v>
      </c>
      <c r="C246" s="14">
        <v>6</v>
      </c>
      <c r="D246" s="14">
        <v>6</v>
      </c>
      <c r="E246" s="15">
        <v>19</v>
      </c>
      <c r="F246" s="15">
        <v>51</v>
      </c>
      <c r="G246" s="15">
        <v>77</v>
      </c>
      <c r="H246" s="15">
        <v>97</v>
      </c>
      <c r="I246" s="15">
        <v>125</v>
      </c>
      <c r="J246" s="47">
        <v>124</v>
      </c>
      <c r="K246" s="15">
        <v>125</v>
      </c>
      <c r="L246" s="15">
        <v>183</v>
      </c>
      <c r="M246" s="15">
        <v>183</v>
      </c>
    </row>
    <row r="247" spans="1:13" s="19" customFormat="1" x14ac:dyDescent="0.25">
      <c r="A247" s="15" t="s">
        <v>284</v>
      </c>
      <c r="B247" s="15">
        <v>34</v>
      </c>
      <c r="C247" s="14">
        <v>34</v>
      </c>
      <c r="D247" s="14">
        <v>34</v>
      </c>
      <c r="E247" s="15">
        <v>56</v>
      </c>
      <c r="F247" s="15">
        <v>92</v>
      </c>
      <c r="G247" s="15">
        <v>111</v>
      </c>
      <c r="H247" s="15">
        <v>131</v>
      </c>
      <c r="I247" s="15">
        <v>156</v>
      </c>
      <c r="J247" s="15">
        <v>156</v>
      </c>
      <c r="K247" s="15">
        <v>156</v>
      </c>
      <c r="L247" s="15">
        <v>215</v>
      </c>
      <c r="M247" s="15">
        <v>215</v>
      </c>
    </row>
    <row r="248" spans="1:13" s="19" customFormat="1" x14ac:dyDescent="0.25">
      <c r="A248" s="15" t="s">
        <v>285</v>
      </c>
      <c r="B248" s="15">
        <v>4</v>
      </c>
      <c r="C248" s="14">
        <v>4</v>
      </c>
      <c r="D248" s="14">
        <v>4</v>
      </c>
      <c r="E248" s="15">
        <v>17</v>
      </c>
      <c r="F248" s="15">
        <v>35</v>
      </c>
      <c r="G248" s="15">
        <v>53</v>
      </c>
      <c r="H248" s="15">
        <v>66</v>
      </c>
      <c r="I248" s="15">
        <v>83</v>
      </c>
      <c r="J248" s="47">
        <v>81</v>
      </c>
      <c r="K248" s="15">
        <v>81</v>
      </c>
      <c r="L248" s="15">
        <v>131</v>
      </c>
      <c r="M248" s="15">
        <v>131</v>
      </c>
    </row>
    <row r="249" spans="1:13" s="19" customFormat="1" x14ac:dyDescent="0.25">
      <c r="A249" s="15" t="s">
        <v>286</v>
      </c>
      <c r="B249" s="15">
        <v>6</v>
      </c>
      <c r="C249" s="14">
        <v>6</v>
      </c>
      <c r="D249" s="14">
        <v>6</v>
      </c>
      <c r="E249" s="15">
        <v>19</v>
      </c>
      <c r="F249" s="15">
        <v>47</v>
      </c>
      <c r="G249" s="15">
        <v>65</v>
      </c>
      <c r="H249" s="15">
        <v>80</v>
      </c>
      <c r="I249" s="15">
        <v>102</v>
      </c>
      <c r="J249" s="15">
        <v>102</v>
      </c>
      <c r="K249" s="15">
        <v>102</v>
      </c>
      <c r="L249" s="15">
        <v>148</v>
      </c>
      <c r="M249" s="30">
        <v>147</v>
      </c>
    </row>
    <row r="250" spans="1:13" s="19" customFormat="1" x14ac:dyDescent="0.25">
      <c r="A250" s="15" t="s">
        <v>287</v>
      </c>
      <c r="B250" s="15"/>
      <c r="C250" s="14">
        <v>10</v>
      </c>
      <c r="D250" s="14">
        <v>10</v>
      </c>
      <c r="E250" s="15">
        <v>10</v>
      </c>
      <c r="F250" s="35" t="s">
        <v>226</v>
      </c>
      <c r="G250" s="47" t="s">
        <v>226</v>
      </c>
      <c r="H250" s="15">
        <v>4</v>
      </c>
      <c r="I250" s="15">
        <v>9</v>
      </c>
      <c r="J250" s="15">
        <v>9</v>
      </c>
      <c r="K250" s="15">
        <v>9</v>
      </c>
      <c r="L250" s="15">
        <v>17</v>
      </c>
      <c r="M250" s="15">
        <v>17</v>
      </c>
    </row>
    <row r="251" spans="1:13" s="19" customFormat="1" x14ac:dyDescent="0.25">
      <c r="A251" s="15" t="s">
        <v>288</v>
      </c>
      <c r="B251" s="15">
        <v>4</v>
      </c>
      <c r="C251" s="14">
        <v>4</v>
      </c>
      <c r="D251" s="14">
        <v>4</v>
      </c>
      <c r="E251" s="15">
        <v>29</v>
      </c>
      <c r="F251" s="15">
        <v>64</v>
      </c>
      <c r="G251" s="15">
        <v>91</v>
      </c>
      <c r="H251" s="15">
        <v>112</v>
      </c>
      <c r="I251" s="15">
        <v>140</v>
      </c>
      <c r="J251" s="47">
        <v>139</v>
      </c>
      <c r="K251" s="15">
        <v>139</v>
      </c>
      <c r="L251" s="15">
        <v>191</v>
      </c>
      <c r="M251" s="30">
        <v>190</v>
      </c>
    </row>
    <row r="252" spans="1:13" s="19" customFormat="1" x14ac:dyDescent="0.25">
      <c r="A252" s="24" t="s">
        <v>289</v>
      </c>
      <c r="B252" s="16"/>
      <c r="C252" s="16"/>
      <c r="D252" s="16"/>
      <c r="E252" s="16"/>
      <c r="F252" s="16"/>
      <c r="G252" s="16"/>
      <c r="H252" s="16"/>
      <c r="I252" s="18"/>
      <c r="J252" s="16"/>
      <c r="K252" s="16"/>
      <c r="L252" s="16"/>
      <c r="M252" s="16"/>
    </row>
    <row r="253" spans="1:13" s="19" customFormat="1" x14ac:dyDescent="0.25">
      <c r="A253" s="20" t="s">
        <v>59</v>
      </c>
      <c r="B253" s="15">
        <v>2021</v>
      </c>
      <c r="C253" s="33">
        <v>292</v>
      </c>
      <c r="D253" s="33">
        <v>292</v>
      </c>
      <c r="E253" s="33">
        <v>292</v>
      </c>
      <c r="F253" s="33">
        <v>296</v>
      </c>
      <c r="G253" s="15">
        <v>2019</v>
      </c>
      <c r="H253" s="15">
        <v>2020</v>
      </c>
      <c r="I253" s="15">
        <v>2021</v>
      </c>
      <c r="J253" s="15">
        <v>2053</v>
      </c>
      <c r="K253" s="15">
        <v>2053</v>
      </c>
      <c r="L253" s="15">
        <v>2067</v>
      </c>
      <c r="M253" s="15">
        <v>2178</v>
      </c>
    </row>
    <row r="254" spans="1:13" s="19" customFormat="1" x14ac:dyDescent="0.25">
      <c r="A254" s="21" t="s">
        <v>290</v>
      </c>
      <c r="B254" s="15"/>
      <c r="C254" s="15"/>
      <c r="D254" s="14"/>
      <c r="E254" s="14"/>
      <c r="F254" s="14"/>
      <c r="G254" s="14"/>
      <c r="H254" s="14"/>
      <c r="I254" s="14"/>
      <c r="J254" s="14"/>
      <c r="K254" s="14"/>
      <c r="L254" s="14">
        <v>2</v>
      </c>
      <c r="M254" s="14">
        <v>7</v>
      </c>
    </row>
    <row r="255" spans="1:13" s="19" customFormat="1" x14ac:dyDescent="0.25">
      <c r="A255" s="21" t="s">
        <v>291</v>
      </c>
      <c r="B255" s="15"/>
      <c r="C255" s="15"/>
      <c r="D255" s="14"/>
      <c r="E255" s="15">
        <v>1</v>
      </c>
      <c r="F255" s="15">
        <v>1</v>
      </c>
      <c r="G255" s="15">
        <v>1</v>
      </c>
      <c r="H255" s="15">
        <v>1</v>
      </c>
      <c r="I255" s="15">
        <v>1</v>
      </c>
      <c r="J255" s="15">
        <v>1</v>
      </c>
      <c r="K255" s="15">
        <v>1</v>
      </c>
      <c r="L255" s="15">
        <v>3</v>
      </c>
      <c r="M255" s="15">
        <v>5</v>
      </c>
    </row>
    <row r="256" spans="1:13" s="19" customFormat="1" x14ac:dyDescent="0.25">
      <c r="A256" s="21" t="s">
        <v>292</v>
      </c>
      <c r="B256" s="15"/>
      <c r="C256" s="15"/>
      <c r="D256" s="14"/>
      <c r="E256" s="15"/>
      <c r="F256" s="15"/>
      <c r="G256" s="15"/>
      <c r="H256" s="15"/>
      <c r="I256" s="15"/>
      <c r="J256" s="15"/>
      <c r="K256" s="15"/>
      <c r="L256" s="15">
        <v>2</v>
      </c>
      <c r="M256" s="15">
        <v>9</v>
      </c>
    </row>
    <row r="257" spans="1:13" s="19" customFormat="1" x14ac:dyDescent="0.25">
      <c r="A257" s="21" t="s">
        <v>293</v>
      </c>
      <c r="B257" s="15"/>
      <c r="C257" s="15">
        <v>1</v>
      </c>
      <c r="D257" s="14"/>
      <c r="E257" s="15">
        <v>1</v>
      </c>
      <c r="F257" s="15">
        <v>1</v>
      </c>
      <c r="G257" s="15">
        <v>1</v>
      </c>
      <c r="H257" s="15">
        <v>1</v>
      </c>
      <c r="I257" s="15">
        <v>1</v>
      </c>
      <c r="J257" s="15">
        <v>1</v>
      </c>
      <c r="K257" s="15">
        <v>1</v>
      </c>
      <c r="L257" s="15">
        <v>4</v>
      </c>
      <c r="M257" s="15">
        <v>9</v>
      </c>
    </row>
    <row r="258" spans="1:13" s="19" customFormat="1" x14ac:dyDescent="0.25">
      <c r="A258" s="21" t="s">
        <v>294</v>
      </c>
      <c r="B258" s="15"/>
      <c r="C258" s="15"/>
      <c r="D258" s="14"/>
      <c r="E258" s="14"/>
      <c r="F258" s="14"/>
      <c r="G258" s="14"/>
      <c r="H258" s="14"/>
      <c r="I258" s="14"/>
      <c r="J258" s="14"/>
      <c r="K258" s="14"/>
      <c r="L258" s="14">
        <v>3</v>
      </c>
      <c r="M258" s="14">
        <v>5</v>
      </c>
    </row>
    <row r="259" spans="1:13" s="19" customFormat="1" x14ac:dyDescent="0.25">
      <c r="A259" s="21" t="s">
        <v>295</v>
      </c>
      <c r="B259" s="15"/>
      <c r="C259" s="15"/>
      <c r="D259" s="14"/>
      <c r="E259" s="14"/>
      <c r="F259" s="14"/>
      <c r="G259" s="14"/>
      <c r="H259" s="14"/>
      <c r="I259" s="14"/>
      <c r="J259" s="14"/>
      <c r="K259" s="14"/>
      <c r="L259" s="14">
        <v>1</v>
      </c>
      <c r="M259" s="14">
        <v>4</v>
      </c>
    </row>
    <row r="260" spans="1:13" s="19" customFormat="1" x14ac:dyDescent="0.25">
      <c r="A260" s="21" t="s">
        <v>296</v>
      </c>
      <c r="B260" s="15"/>
      <c r="C260" s="15"/>
      <c r="D260" s="14"/>
      <c r="E260" s="14"/>
      <c r="F260" s="14"/>
      <c r="G260" s="14"/>
      <c r="H260" s="14"/>
      <c r="I260" s="14"/>
      <c r="J260" s="14"/>
      <c r="K260" s="14"/>
      <c r="L260" s="14">
        <v>2</v>
      </c>
      <c r="M260" s="14">
        <v>4</v>
      </c>
    </row>
    <row r="261" spans="1:13" s="25" customFormat="1" x14ac:dyDescent="0.25">
      <c r="A261" s="24" t="s">
        <v>297</v>
      </c>
      <c r="B261" s="16"/>
      <c r="C261" s="16"/>
      <c r="D261" s="16"/>
      <c r="E261" s="16"/>
      <c r="F261" s="16"/>
      <c r="G261" s="16"/>
      <c r="H261" s="16"/>
      <c r="I261" s="18"/>
      <c r="J261" s="16"/>
      <c r="K261" s="16"/>
      <c r="L261" s="16"/>
      <c r="M261" s="16"/>
    </row>
    <row r="262" spans="1:13" s="19" customFormat="1" x14ac:dyDescent="0.25">
      <c r="A262" s="20" t="s">
        <v>298</v>
      </c>
      <c r="B262" s="15"/>
      <c r="C262" s="15"/>
      <c r="D262" s="15"/>
      <c r="E262" s="15"/>
      <c r="F262" s="15"/>
      <c r="G262" s="15">
        <v>154</v>
      </c>
      <c r="H262" s="15">
        <v>154</v>
      </c>
      <c r="I262" s="14">
        <v>382</v>
      </c>
      <c r="J262" s="14">
        <v>761</v>
      </c>
      <c r="K262" s="15">
        <v>1298</v>
      </c>
      <c r="L262" s="15">
        <v>1313</v>
      </c>
      <c r="M262" s="15">
        <v>1365</v>
      </c>
    </row>
    <row r="263" spans="1:13" s="19" customFormat="1" x14ac:dyDescent="0.25">
      <c r="A263" s="17" t="s">
        <v>299</v>
      </c>
      <c r="B263" s="18"/>
      <c r="C263" s="18"/>
      <c r="D263" s="16"/>
      <c r="E263" s="16"/>
      <c r="F263" s="16"/>
      <c r="G263" s="16"/>
      <c r="H263" s="16"/>
      <c r="I263" s="18"/>
      <c r="J263" s="16"/>
      <c r="K263" s="16"/>
      <c r="L263" s="16"/>
      <c r="M263" s="16"/>
    </row>
    <row r="264" spans="1:13" s="19" customFormat="1" x14ac:dyDescent="0.25">
      <c r="A264" s="20" t="s">
        <v>60</v>
      </c>
      <c r="B264" s="15">
        <v>1432</v>
      </c>
      <c r="C264" s="14">
        <v>1730</v>
      </c>
      <c r="D264" s="14">
        <v>1730</v>
      </c>
      <c r="E264" s="14">
        <v>1729</v>
      </c>
      <c r="F264" s="14">
        <v>1757</v>
      </c>
      <c r="G264" s="14">
        <v>1828</v>
      </c>
      <c r="H264" s="14">
        <v>1905</v>
      </c>
      <c r="I264" s="14">
        <v>1944</v>
      </c>
      <c r="J264" s="14">
        <v>1953</v>
      </c>
      <c r="K264" s="14">
        <v>2005</v>
      </c>
      <c r="L264" s="14">
        <v>2007</v>
      </c>
      <c r="M264" s="14">
        <v>2107</v>
      </c>
    </row>
    <row r="265" spans="1:13" s="19" customFormat="1" x14ac:dyDescent="0.25">
      <c r="A265" s="15" t="s">
        <v>300</v>
      </c>
      <c r="B265" s="15">
        <v>176</v>
      </c>
      <c r="C265" s="14">
        <v>176</v>
      </c>
      <c r="D265" s="14">
        <v>176</v>
      </c>
      <c r="E265" s="14">
        <v>179</v>
      </c>
      <c r="F265" s="14">
        <v>184</v>
      </c>
      <c r="G265" s="14">
        <v>197</v>
      </c>
      <c r="H265" s="14">
        <v>206</v>
      </c>
      <c r="I265" s="14">
        <v>206</v>
      </c>
      <c r="J265" s="14">
        <v>206</v>
      </c>
      <c r="K265" s="14">
        <v>208</v>
      </c>
      <c r="L265" s="14">
        <v>210</v>
      </c>
      <c r="M265" s="14">
        <v>226</v>
      </c>
    </row>
    <row r="266" spans="1:13" s="19" customFormat="1" x14ac:dyDescent="0.25">
      <c r="A266" s="15" t="s">
        <v>301</v>
      </c>
      <c r="B266" s="15">
        <v>538</v>
      </c>
      <c r="C266" s="14">
        <v>542</v>
      </c>
      <c r="D266" s="14">
        <v>542</v>
      </c>
      <c r="E266" s="14">
        <v>545</v>
      </c>
      <c r="F266" s="14">
        <v>565</v>
      </c>
      <c r="G266" s="14">
        <v>616</v>
      </c>
      <c r="H266" s="14">
        <v>656</v>
      </c>
      <c r="I266" s="14">
        <v>656</v>
      </c>
      <c r="J266" s="14">
        <v>672</v>
      </c>
      <c r="K266" s="14">
        <v>685</v>
      </c>
      <c r="L266" s="14">
        <v>689</v>
      </c>
      <c r="M266" s="14">
        <v>753</v>
      </c>
    </row>
    <row r="267" spans="1:13" s="19" customFormat="1" x14ac:dyDescent="0.25">
      <c r="A267" s="15" t="s">
        <v>302</v>
      </c>
      <c r="B267" s="15">
        <v>160</v>
      </c>
      <c r="C267" s="14">
        <v>160</v>
      </c>
      <c r="D267" s="14">
        <v>160</v>
      </c>
      <c r="E267" s="14">
        <v>162</v>
      </c>
      <c r="F267" s="14">
        <v>170</v>
      </c>
      <c r="G267" s="14">
        <v>182</v>
      </c>
      <c r="H267" s="14">
        <v>195</v>
      </c>
      <c r="I267" s="14">
        <v>195</v>
      </c>
      <c r="J267" s="14">
        <v>195</v>
      </c>
      <c r="K267" s="14">
        <v>198</v>
      </c>
      <c r="L267" s="14">
        <v>200</v>
      </c>
      <c r="M267" s="14">
        <v>229</v>
      </c>
    </row>
    <row r="268" spans="1:13" s="19" customFormat="1" x14ac:dyDescent="0.25">
      <c r="A268" s="15" t="s">
        <v>303</v>
      </c>
      <c r="B268" s="15">
        <v>160</v>
      </c>
      <c r="C268" s="14">
        <v>160</v>
      </c>
      <c r="D268" s="14">
        <v>160</v>
      </c>
      <c r="E268" s="14">
        <v>163</v>
      </c>
      <c r="F268" s="14">
        <v>169</v>
      </c>
      <c r="G268" s="14">
        <v>182</v>
      </c>
      <c r="H268" s="14">
        <v>195</v>
      </c>
      <c r="I268" s="14">
        <v>195</v>
      </c>
      <c r="J268" s="14">
        <v>195</v>
      </c>
      <c r="K268" s="14">
        <v>198</v>
      </c>
      <c r="L268" s="14">
        <v>201</v>
      </c>
      <c r="M268" s="14">
        <v>219</v>
      </c>
    </row>
    <row r="269" spans="1:13" s="19" customFormat="1" x14ac:dyDescent="0.25">
      <c r="A269" s="15" t="s">
        <v>304</v>
      </c>
      <c r="B269" s="15">
        <v>222</v>
      </c>
      <c r="C269" s="14">
        <v>224</v>
      </c>
      <c r="D269" s="14">
        <v>224</v>
      </c>
      <c r="E269" s="14">
        <v>227</v>
      </c>
      <c r="F269" s="14">
        <v>235</v>
      </c>
      <c r="G269" s="14">
        <v>252</v>
      </c>
      <c r="H269" s="14">
        <v>263</v>
      </c>
      <c r="I269" s="14">
        <v>269</v>
      </c>
      <c r="J269" s="14">
        <v>269</v>
      </c>
      <c r="K269" s="14">
        <v>274</v>
      </c>
      <c r="L269" s="14">
        <v>279</v>
      </c>
      <c r="M269" s="14">
        <v>319</v>
      </c>
    </row>
    <row r="270" spans="1:13" s="19" customFormat="1" x14ac:dyDescent="0.25">
      <c r="A270" s="15" t="s">
        <v>305</v>
      </c>
      <c r="B270" s="15">
        <v>186</v>
      </c>
      <c r="C270" s="14">
        <v>185</v>
      </c>
      <c r="D270" s="14">
        <v>185</v>
      </c>
      <c r="E270" s="14">
        <v>187</v>
      </c>
      <c r="F270" s="14">
        <v>190</v>
      </c>
      <c r="G270" s="14">
        <v>203</v>
      </c>
      <c r="H270" s="14">
        <v>210</v>
      </c>
      <c r="I270" s="14">
        <v>210</v>
      </c>
      <c r="J270" s="14">
        <v>210</v>
      </c>
      <c r="K270" s="14">
        <v>213</v>
      </c>
      <c r="L270" s="14">
        <v>214</v>
      </c>
      <c r="M270" s="14"/>
    </row>
    <row r="271" spans="1:13" s="19" customFormat="1" x14ac:dyDescent="0.25">
      <c r="A271" s="15" t="s">
        <v>306</v>
      </c>
      <c r="B271" s="15">
        <v>232</v>
      </c>
      <c r="C271" s="14">
        <v>231</v>
      </c>
      <c r="D271" s="14">
        <v>231</v>
      </c>
      <c r="E271" s="14">
        <v>233</v>
      </c>
      <c r="F271" s="14">
        <v>239</v>
      </c>
      <c r="G271" s="14">
        <v>252</v>
      </c>
      <c r="H271" s="14">
        <v>263</v>
      </c>
      <c r="I271" s="14">
        <v>263</v>
      </c>
      <c r="J271" s="14">
        <v>263</v>
      </c>
      <c r="K271" s="14">
        <v>267</v>
      </c>
      <c r="L271" s="14">
        <v>267</v>
      </c>
      <c r="M271" s="14">
        <v>285</v>
      </c>
    </row>
    <row r="272" spans="1:13" s="19" customFormat="1" x14ac:dyDescent="0.25">
      <c r="A272" s="15" t="s">
        <v>307</v>
      </c>
      <c r="B272" s="15">
        <v>271</v>
      </c>
      <c r="C272" s="14">
        <v>271</v>
      </c>
      <c r="D272" s="14">
        <v>271</v>
      </c>
      <c r="E272" s="14">
        <v>274</v>
      </c>
      <c r="F272" s="14">
        <v>284</v>
      </c>
      <c r="G272" s="14">
        <v>300</v>
      </c>
      <c r="H272" s="14">
        <v>309</v>
      </c>
      <c r="I272" s="14">
        <v>309</v>
      </c>
      <c r="J272" s="14">
        <v>309</v>
      </c>
      <c r="K272" s="14">
        <v>311</v>
      </c>
      <c r="L272" s="14">
        <v>314</v>
      </c>
      <c r="M272" s="14">
        <v>343</v>
      </c>
    </row>
    <row r="273" spans="1:13" s="19" customFormat="1" x14ac:dyDescent="0.25">
      <c r="A273" s="15" t="s">
        <v>308</v>
      </c>
      <c r="B273" s="15">
        <v>132</v>
      </c>
      <c r="C273" s="14">
        <v>131</v>
      </c>
      <c r="D273" s="14">
        <v>131</v>
      </c>
      <c r="E273" s="14">
        <v>135</v>
      </c>
      <c r="F273" s="14">
        <v>138</v>
      </c>
      <c r="G273" s="14">
        <v>152</v>
      </c>
      <c r="H273" s="14">
        <v>162</v>
      </c>
      <c r="I273" s="14">
        <v>162</v>
      </c>
      <c r="J273" s="14">
        <v>162</v>
      </c>
      <c r="K273" s="14">
        <v>166</v>
      </c>
      <c r="L273" s="14">
        <v>168</v>
      </c>
      <c r="M273" s="14">
        <v>192</v>
      </c>
    </row>
    <row r="274" spans="1:13" s="19" customFormat="1" x14ac:dyDescent="0.25">
      <c r="A274" s="17" t="s">
        <v>309</v>
      </c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</row>
    <row r="275" spans="1:13" s="19" customFormat="1" x14ac:dyDescent="0.25">
      <c r="A275" s="20" t="s">
        <v>310</v>
      </c>
      <c r="B275" s="15">
        <v>3757</v>
      </c>
      <c r="C275" s="14">
        <v>3958</v>
      </c>
      <c r="D275" s="14">
        <v>3958</v>
      </c>
      <c r="E275" s="14">
        <v>3964</v>
      </c>
      <c r="F275" s="14">
        <v>3965</v>
      </c>
      <c r="G275" s="14">
        <v>3967</v>
      </c>
      <c r="H275" s="14">
        <v>4137</v>
      </c>
      <c r="I275" s="42">
        <v>4136</v>
      </c>
      <c r="J275" s="14">
        <v>4390</v>
      </c>
      <c r="K275" s="14">
        <v>4635</v>
      </c>
      <c r="L275" s="14">
        <v>5043</v>
      </c>
      <c r="M275" s="14">
        <v>5387</v>
      </c>
    </row>
    <row r="276" spans="1:13" s="19" customFormat="1" x14ac:dyDescent="0.25">
      <c r="A276" s="17" t="s">
        <v>311</v>
      </c>
      <c r="B276" s="18"/>
      <c r="C276" s="16"/>
      <c r="D276" s="16"/>
      <c r="E276" s="16"/>
      <c r="F276" s="16"/>
      <c r="G276" s="16"/>
      <c r="H276" s="16"/>
      <c r="I276" s="18"/>
      <c r="J276" s="16"/>
      <c r="K276" s="16"/>
      <c r="L276" s="16"/>
      <c r="M276" s="16"/>
    </row>
    <row r="277" spans="1:13" s="19" customFormat="1" x14ac:dyDescent="0.25">
      <c r="A277" s="20" t="s">
        <v>22</v>
      </c>
      <c r="B277" s="15">
        <v>4664</v>
      </c>
      <c r="C277" s="14">
        <v>5254</v>
      </c>
      <c r="D277" s="14">
        <v>5483</v>
      </c>
      <c r="E277" s="14">
        <v>5850</v>
      </c>
      <c r="F277" s="14">
        <v>6325</v>
      </c>
      <c r="G277" s="14">
        <v>7676</v>
      </c>
      <c r="H277" s="14">
        <v>9125</v>
      </c>
      <c r="I277" s="14">
        <v>10077</v>
      </c>
      <c r="J277" s="14">
        <v>12076</v>
      </c>
      <c r="K277" s="14">
        <v>13441</v>
      </c>
      <c r="L277" s="14">
        <v>14340</v>
      </c>
      <c r="M277" s="14">
        <v>15132</v>
      </c>
    </row>
    <row r="278" spans="1:13" s="19" customFormat="1" x14ac:dyDescent="0.25">
      <c r="A278" s="17" t="s">
        <v>312</v>
      </c>
      <c r="B278" s="18"/>
      <c r="C278" s="16"/>
      <c r="D278" s="16"/>
      <c r="E278" s="16"/>
      <c r="F278" s="16"/>
      <c r="G278" s="16"/>
      <c r="H278" s="16"/>
      <c r="I278" s="18"/>
      <c r="J278" s="16"/>
      <c r="K278" s="16"/>
      <c r="L278" s="16"/>
      <c r="M278" s="16"/>
    </row>
    <row r="279" spans="1:13" s="19" customFormat="1" x14ac:dyDescent="0.25">
      <c r="A279" s="20" t="s">
        <v>23</v>
      </c>
      <c r="B279" s="15">
        <v>36666</v>
      </c>
      <c r="C279" s="14">
        <v>38846</v>
      </c>
      <c r="D279" s="14">
        <v>40065</v>
      </c>
      <c r="E279" s="14">
        <v>40608</v>
      </c>
      <c r="F279" s="14">
        <v>40905</v>
      </c>
      <c r="G279" s="14">
        <v>41085</v>
      </c>
      <c r="H279" s="14">
        <v>42154</v>
      </c>
      <c r="I279" s="14">
        <v>42640</v>
      </c>
      <c r="J279" s="14">
        <v>43101</v>
      </c>
      <c r="K279" s="14">
        <v>43607</v>
      </c>
      <c r="L279" s="14">
        <v>45488</v>
      </c>
      <c r="M279" s="14">
        <v>47988</v>
      </c>
    </row>
    <row r="280" spans="1:13" s="19" customFormat="1" x14ac:dyDescent="0.25">
      <c r="A280" s="17" t="s">
        <v>313</v>
      </c>
      <c r="B280" s="18"/>
      <c r="C280" s="16"/>
      <c r="D280" s="16"/>
      <c r="E280" s="16"/>
      <c r="F280" s="16"/>
      <c r="G280" s="16"/>
      <c r="H280" s="16"/>
      <c r="I280" s="18"/>
      <c r="J280" s="16"/>
      <c r="K280" s="16"/>
      <c r="L280" s="16"/>
      <c r="M280" s="16"/>
    </row>
    <row r="281" spans="1:13" s="19" customFormat="1" x14ac:dyDescent="0.25">
      <c r="A281" s="20" t="s">
        <v>314</v>
      </c>
      <c r="B281" s="15">
        <v>3740</v>
      </c>
      <c r="C281" s="14">
        <v>3999</v>
      </c>
      <c r="D281" s="14">
        <v>4137</v>
      </c>
      <c r="E281" s="14">
        <v>4321</v>
      </c>
      <c r="F281" s="14">
        <v>4546</v>
      </c>
      <c r="G281" s="14">
        <v>4640</v>
      </c>
      <c r="H281" s="14">
        <v>4695</v>
      </c>
      <c r="I281" s="14">
        <v>4827</v>
      </c>
      <c r="J281" s="14">
        <v>4902</v>
      </c>
      <c r="K281" s="14">
        <v>5006</v>
      </c>
      <c r="L281" s="14">
        <v>5249</v>
      </c>
      <c r="M281" s="14">
        <v>5325</v>
      </c>
    </row>
    <row r="282" spans="1:13" s="19" customFormat="1" x14ac:dyDescent="0.25">
      <c r="A282" s="17" t="s">
        <v>315</v>
      </c>
      <c r="B282" s="18"/>
      <c r="C282" s="16"/>
      <c r="D282" s="16"/>
      <c r="E282" s="16"/>
      <c r="F282" s="16"/>
      <c r="G282" s="16"/>
      <c r="H282" s="16"/>
      <c r="I282" s="18"/>
      <c r="J282" s="16"/>
      <c r="K282" s="16"/>
      <c r="L282" s="16"/>
      <c r="M282" s="16"/>
    </row>
    <row r="283" spans="1:13" s="19" customFormat="1" x14ac:dyDescent="0.25">
      <c r="A283" s="20" t="s">
        <v>316</v>
      </c>
      <c r="B283" s="15">
        <v>3117</v>
      </c>
      <c r="C283" s="15">
        <v>3307</v>
      </c>
      <c r="D283" s="15">
        <v>3408</v>
      </c>
      <c r="E283" s="15">
        <v>3559</v>
      </c>
      <c r="F283" s="15">
        <v>3727</v>
      </c>
      <c r="G283" s="15">
        <v>3935</v>
      </c>
      <c r="H283" s="15">
        <v>4093</v>
      </c>
      <c r="I283" s="15">
        <v>4369</v>
      </c>
      <c r="J283" s="15">
        <v>4512</v>
      </c>
      <c r="K283" s="15">
        <v>4666</v>
      </c>
      <c r="L283" s="15">
        <v>4856</v>
      </c>
      <c r="M283" s="15">
        <v>4970</v>
      </c>
    </row>
    <row r="284" spans="1:13" s="19" customFormat="1" x14ac:dyDescent="0.25">
      <c r="A284" s="17" t="s">
        <v>317</v>
      </c>
      <c r="B284" s="18"/>
      <c r="C284" s="16"/>
      <c r="D284" s="16"/>
      <c r="E284" s="16"/>
      <c r="F284" s="16"/>
      <c r="G284" s="16"/>
      <c r="H284" s="16"/>
      <c r="I284" s="18"/>
      <c r="J284" s="16"/>
      <c r="K284" s="16"/>
      <c r="L284" s="16"/>
      <c r="M284" s="16"/>
    </row>
    <row r="285" spans="1:13" s="19" customFormat="1" x14ac:dyDescent="0.25">
      <c r="A285" s="20" t="s">
        <v>318</v>
      </c>
      <c r="B285" s="15">
        <v>3334</v>
      </c>
      <c r="C285" s="14">
        <v>3495</v>
      </c>
      <c r="D285" s="14">
        <v>3641</v>
      </c>
      <c r="E285" s="14">
        <v>3832</v>
      </c>
      <c r="F285" s="14">
        <v>3916</v>
      </c>
      <c r="G285" s="14">
        <v>3916</v>
      </c>
      <c r="H285" s="14">
        <v>3920</v>
      </c>
      <c r="I285" s="14">
        <v>4048</v>
      </c>
      <c r="J285" s="14">
        <v>4051</v>
      </c>
      <c r="K285" s="14">
        <v>4162</v>
      </c>
      <c r="L285" s="14">
        <v>4558</v>
      </c>
      <c r="M285" s="14">
        <v>4809</v>
      </c>
    </row>
    <row r="286" spans="1:13" s="19" customFormat="1" x14ac:dyDescent="0.25">
      <c r="A286" s="17" t="s">
        <v>319</v>
      </c>
      <c r="B286" s="18"/>
      <c r="C286" s="16"/>
      <c r="D286" s="16"/>
      <c r="E286" s="16"/>
      <c r="F286" s="16"/>
      <c r="G286" s="16"/>
      <c r="H286" s="16"/>
      <c r="I286" s="18"/>
      <c r="J286" s="16"/>
      <c r="K286" s="16"/>
      <c r="L286" s="16"/>
      <c r="M286" s="16"/>
    </row>
    <row r="287" spans="1:13" s="19" customFormat="1" x14ac:dyDescent="0.25">
      <c r="A287" s="20" t="s">
        <v>24</v>
      </c>
      <c r="B287" s="15">
        <v>5687</v>
      </c>
      <c r="C287" s="14">
        <v>6175</v>
      </c>
      <c r="D287" s="14">
        <v>6359</v>
      </c>
      <c r="E287" s="14">
        <v>6744</v>
      </c>
      <c r="F287" s="14">
        <v>6915</v>
      </c>
      <c r="G287" s="14">
        <v>7161</v>
      </c>
      <c r="H287" s="14">
        <v>7365</v>
      </c>
      <c r="I287" s="14">
        <v>7814</v>
      </c>
      <c r="J287" s="14">
        <v>8433</v>
      </c>
      <c r="K287" s="14">
        <v>8588</v>
      </c>
      <c r="L287" s="14">
        <v>9117</v>
      </c>
      <c r="M287" s="14">
        <v>9766</v>
      </c>
    </row>
    <row r="288" spans="1:13" s="19" customFormat="1" x14ac:dyDescent="0.25">
      <c r="A288" s="17" t="s">
        <v>320</v>
      </c>
      <c r="B288" s="18"/>
      <c r="C288" s="16"/>
      <c r="D288" s="16"/>
      <c r="E288" s="16"/>
      <c r="F288" s="16"/>
      <c r="G288" s="16"/>
      <c r="H288" s="16"/>
      <c r="I288" s="18"/>
      <c r="J288" s="16"/>
      <c r="K288" s="16"/>
      <c r="L288" s="16"/>
      <c r="M288" s="16"/>
    </row>
    <row r="289" spans="1:13" s="19" customFormat="1" x14ac:dyDescent="0.25">
      <c r="A289" s="20" t="s">
        <v>57</v>
      </c>
      <c r="B289" s="15">
        <v>938</v>
      </c>
      <c r="C289" s="14">
        <v>989</v>
      </c>
      <c r="D289" s="14">
        <v>1018</v>
      </c>
      <c r="E289" s="14">
        <v>1058</v>
      </c>
      <c r="F289" s="14">
        <v>1097</v>
      </c>
      <c r="G289" s="14">
        <v>1097</v>
      </c>
      <c r="H289" s="14">
        <v>1097</v>
      </c>
      <c r="I289" s="14">
        <v>1169</v>
      </c>
      <c r="J289" s="14">
        <v>1190</v>
      </c>
      <c r="K289" s="14">
        <v>1243</v>
      </c>
      <c r="L289" s="14">
        <v>1278</v>
      </c>
      <c r="M289" s="14">
        <v>1505</v>
      </c>
    </row>
    <row r="290" spans="1:13" s="19" customFormat="1" x14ac:dyDescent="0.25">
      <c r="A290" s="17" t="s">
        <v>321</v>
      </c>
      <c r="B290" s="18"/>
      <c r="C290" s="16"/>
      <c r="D290" s="16"/>
      <c r="E290" s="16"/>
      <c r="F290" s="16"/>
      <c r="G290" s="16"/>
      <c r="H290" s="16"/>
      <c r="I290" s="18"/>
      <c r="J290" s="16"/>
      <c r="K290" s="16"/>
      <c r="L290" s="16"/>
      <c r="M290" s="16"/>
    </row>
    <row r="291" spans="1:13" s="19" customFormat="1" x14ac:dyDescent="0.25">
      <c r="A291" s="20" t="s">
        <v>322</v>
      </c>
      <c r="B291" s="15">
        <v>51147</v>
      </c>
      <c r="C291" s="14">
        <v>53883</v>
      </c>
      <c r="D291" s="14">
        <v>55238</v>
      </c>
      <c r="E291" s="14">
        <v>56775</v>
      </c>
      <c r="F291" s="14">
        <v>58624</v>
      </c>
      <c r="G291" s="14">
        <v>61321</v>
      </c>
      <c r="H291" s="14">
        <v>63182</v>
      </c>
      <c r="I291" s="14">
        <v>65867</v>
      </c>
      <c r="J291" s="14">
        <v>67130</v>
      </c>
      <c r="K291" s="14">
        <v>68533</v>
      </c>
      <c r="L291" s="14">
        <v>70107</v>
      </c>
      <c r="M291" s="14">
        <v>71831</v>
      </c>
    </row>
    <row r="292" spans="1:13" s="19" customFormat="1" x14ac:dyDescent="0.25">
      <c r="A292" s="17" t="s">
        <v>323</v>
      </c>
      <c r="B292" s="18"/>
      <c r="C292" s="16"/>
      <c r="D292" s="16"/>
      <c r="E292" s="16"/>
      <c r="F292" s="16"/>
      <c r="G292" s="16"/>
      <c r="H292" s="16"/>
      <c r="I292" s="18"/>
      <c r="J292" s="16"/>
      <c r="K292" s="16"/>
      <c r="L292" s="16"/>
      <c r="M292" s="16"/>
    </row>
    <row r="293" spans="1:13" s="19" customFormat="1" x14ac:dyDescent="0.25">
      <c r="A293" s="20" t="s">
        <v>26</v>
      </c>
      <c r="B293" s="15">
        <v>36541</v>
      </c>
      <c r="C293" s="14">
        <v>38098</v>
      </c>
      <c r="D293" s="14">
        <v>38625</v>
      </c>
      <c r="E293" s="14">
        <v>39950</v>
      </c>
      <c r="F293" s="14">
        <v>41395</v>
      </c>
      <c r="G293" s="14">
        <v>42108</v>
      </c>
      <c r="H293" s="14">
        <v>42905</v>
      </c>
      <c r="I293" s="14">
        <v>43594</v>
      </c>
      <c r="J293" s="14">
        <v>44896</v>
      </c>
      <c r="K293" s="14">
        <v>45909</v>
      </c>
      <c r="L293" s="14">
        <v>47051</v>
      </c>
      <c r="M293" s="14">
        <v>48359</v>
      </c>
    </row>
    <row r="294" spans="1:13" s="19" customFormat="1" x14ac:dyDescent="0.25">
      <c r="A294" s="17" t="s">
        <v>324</v>
      </c>
      <c r="B294" s="18"/>
      <c r="C294" s="16"/>
      <c r="D294" s="16"/>
      <c r="E294" s="16"/>
      <c r="F294" s="16"/>
      <c r="G294" s="16"/>
      <c r="H294" s="16"/>
      <c r="I294" s="18"/>
      <c r="J294" s="16"/>
      <c r="K294" s="16"/>
      <c r="L294" s="16"/>
      <c r="M294" s="16"/>
    </row>
    <row r="295" spans="1:13" s="19" customFormat="1" x14ac:dyDescent="0.25">
      <c r="A295" s="20" t="s">
        <v>27</v>
      </c>
      <c r="B295" s="15">
        <v>31728</v>
      </c>
      <c r="C295" s="14">
        <v>34897</v>
      </c>
      <c r="D295" s="14">
        <v>37188</v>
      </c>
      <c r="E295" s="14">
        <v>40141</v>
      </c>
      <c r="F295" s="14">
        <v>43269</v>
      </c>
      <c r="G295" s="14">
        <v>46319</v>
      </c>
      <c r="H295" s="14">
        <v>48343</v>
      </c>
      <c r="I295" s="14">
        <v>49407</v>
      </c>
      <c r="J295" s="14">
        <v>50215</v>
      </c>
      <c r="K295" s="14">
        <v>50669</v>
      </c>
      <c r="L295" s="14">
        <v>50739</v>
      </c>
      <c r="M295" s="14">
        <v>51004</v>
      </c>
    </row>
    <row r="296" spans="1:13" ht="24.75" customHeight="1" x14ac:dyDescent="0.25">
      <c r="A296" s="38" t="s">
        <v>325</v>
      </c>
      <c r="B296" s="39">
        <f>SUM(B7:B295)</f>
        <v>361541</v>
      </c>
      <c r="C296" s="39">
        <f>SUM(C7:C295)</f>
        <v>380051</v>
      </c>
      <c r="D296" s="39">
        <f>SUM(D7:D295)</f>
        <v>383154</v>
      </c>
      <c r="E296" s="39">
        <f>SUM(E7:E295)</f>
        <v>409562</v>
      </c>
      <c r="F296" s="39">
        <f>SUM(F7:F295)</f>
        <v>423203</v>
      </c>
      <c r="G296" s="39">
        <f t="shared" ref="G296:M296" si="0">SUM(G7:G295)</f>
        <v>444734</v>
      </c>
      <c r="H296" s="39">
        <f t="shared" si="0"/>
        <v>461805</v>
      </c>
      <c r="I296" s="39">
        <f t="shared" si="0"/>
        <v>481727</v>
      </c>
      <c r="J296" s="39">
        <f t="shared" si="0"/>
        <v>499310</v>
      </c>
      <c r="K296" s="39">
        <f t="shared" si="0"/>
        <v>516552</v>
      </c>
      <c r="L296" s="39">
        <f t="shared" si="0"/>
        <v>535067</v>
      </c>
      <c r="M296" s="39">
        <f t="shared" si="0"/>
        <v>558081</v>
      </c>
    </row>
  </sheetData>
  <mergeCells count="3">
    <mergeCell ref="A1:M1"/>
    <mergeCell ref="A3:M3"/>
    <mergeCell ref="B6:M6"/>
  </mergeCells>
  <pageMargins left="0.39370078740157483" right="0.39370078740157483" top="0.39370078740157483" bottom="0.39370078740157483" header="0" footer="0"/>
  <pageSetup paperSize="9" scale="85" fitToHeight="1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zoomScaleNormal="100" workbookViewId="0">
      <selection sqref="A1:M4"/>
    </sheetView>
  </sheetViews>
  <sheetFormatPr defaultRowHeight="15" x14ac:dyDescent="0.25"/>
  <cols>
    <col min="1" max="1" width="31.85546875" customWidth="1"/>
  </cols>
  <sheetData>
    <row r="1" spans="1:13" ht="22.5" x14ac:dyDescent="0.3">
      <c r="A1" s="157" t="s">
        <v>62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3" spans="1:13" ht="22.5" x14ac:dyDescent="0.3">
      <c r="A3" s="157" t="s">
        <v>63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5" spans="1:13" s="2" customFormat="1" ht="19.7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</row>
    <row r="6" spans="1:13" s="2" customFormat="1" ht="19.7" customHeight="1" x14ac:dyDescent="0.25">
      <c r="A6" s="3" t="s">
        <v>28</v>
      </c>
      <c r="B6" s="5">
        <v>664</v>
      </c>
      <c r="C6" s="5">
        <v>693</v>
      </c>
      <c r="D6" s="5">
        <v>829</v>
      </c>
      <c r="E6" s="5">
        <v>948</v>
      </c>
      <c r="F6" s="5">
        <v>991</v>
      </c>
      <c r="G6" s="5">
        <v>1031</v>
      </c>
      <c r="H6" s="5">
        <v>1085</v>
      </c>
      <c r="I6" s="5">
        <v>1461</v>
      </c>
      <c r="J6" s="5" t="s">
        <v>15</v>
      </c>
      <c r="K6" s="10">
        <v>3231</v>
      </c>
      <c r="L6" s="5"/>
      <c r="M6" s="5"/>
    </row>
    <row r="7" spans="1:13" s="2" customFormat="1" ht="19.7" customHeight="1" x14ac:dyDescent="0.25">
      <c r="A7" s="3" t="s">
        <v>29</v>
      </c>
      <c r="B7" s="5">
        <v>6484</v>
      </c>
      <c r="C7" s="5">
        <v>6873</v>
      </c>
      <c r="D7" s="5">
        <v>7571</v>
      </c>
      <c r="E7" s="5">
        <v>7882</v>
      </c>
      <c r="F7" s="5">
        <v>7935</v>
      </c>
      <c r="G7" s="5">
        <v>8247</v>
      </c>
      <c r="H7" s="5">
        <v>8322</v>
      </c>
      <c r="I7" s="5">
        <v>8371</v>
      </c>
      <c r="J7" s="5" t="s">
        <v>15</v>
      </c>
      <c r="K7" s="5">
        <v>8781</v>
      </c>
      <c r="L7" s="5"/>
      <c r="M7" s="5"/>
    </row>
    <row r="8" spans="1:13" s="2" customFormat="1" ht="19.7" customHeight="1" x14ac:dyDescent="0.25">
      <c r="A8" s="3" t="s">
        <v>30</v>
      </c>
      <c r="B8" s="5">
        <v>1985</v>
      </c>
      <c r="C8" s="5">
        <v>2059</v>
      </c>
      <c r="D8" s="5">
        <v>2114</v>
      </c>
      <c r="E8" s="5">
        <v>2153</v>
      </c>
      <c r="F8" s="5">
        <v>2153</v>
      </c>
      <c r="G8" s="5">
        <v>2153</v>
      </c>
      <c r="H8" s="5">
        <v>2153</v>
      </c>
      <c r="I8" s="5">
        <v>2153</v>
      </c>
      <c r="J8" s="5" t="s">
        <v>15</v>
      </c>
      <c r="K8" s="5">
        <v>2860</v>
      </c>
      <c r="L8" s="5"/>
      <c r="M8" s="5"/>
    </row>
    <row r="9" spans="1:13" s="2" customFormat="1" ht="19.7" customHeight="1" x14ac:dyDescent="0.25">
      <c r="A9" s="3" t="s">
        <v>31</v>
      </c>
      <c r="B9" s="5" t="s">
        <v>15</v>
      </c>
      <c r="C9" s="5" t="s">
        <v>15</v>
      </c>
      <c r="D9" s="5" t="s">
        <v>15</v>
      </c>
      <c r="E9" s="5">
        <v>28</v>
      </c>
      <c r="F9" s="5">
        <v>262</v>
      </c>
      <c r="G9" s="5">
        <v>293</v>
      </c>
      <c r="H9" s="5">
        <v>710</v>
      </c>
      <c r="I9" s="5">
        <v>898</v>
      </c>
      <c r="J9" s="5" t="s">
        <v>15</v>
      </c>
      <c r="K9" s="5">
        <v>1428</v>
      </c>
      <c r="L9" s="5"/>
      <c r="M9" s="5"/>
    </row>
    <row r="10" spans="1:13" s="2" customFormat="1" ht="19.7" customHeight="1" x14ac:dyDescent="0.25">
      <c r="A10" s="3" t="s">
        <v>32</v>
      </c>
      <c r="B10" s="5" t="s">
        <v>15</v>
      </c>
      <c r="C10" s="5" t="s">
        <v>15</v>
      </c>
      <c r="D10" s="5" t="s">
        <v>15</v>
      </c>
      <c r="E10" s="5">
        <v>6</v>
      </c>
      <c r="F10" s="5">
        <v>7</v>
      </c>
      <c r="G10" s="5">
        <v>11</v>
      </c>
      <c r="H10" s="5">
        <v>78</v>
      </c>
      <c r="I10" s="5">
        <v>133</v>
      </c>
      <c r="J10" s="5" t="s">
        <v>15</v>
      </c>
      <c r="K10" s="5">
        <v>169</v>
      </c>
      <c r="L10" s="5"/>
      <c r="M10" s="5"/>
    </row>
    <row r="11" spans="1:13" s="2" customFormat="1" ht="19.7" customHeight="1" x14ac:dyDescent="0.25">
      <c r="A11" s="3" t="s">
        <v>33</v>
      </c>
      <c r="B11" s="5">
        <v>246</v>
      </c>
      <c r="C11" s="5">
        <v>284</v>
      </c>
      <c r="D11" s="5">
        <v>460</v>
      </c>
      <c r="E11" s="5">
        <v>1007</v>
      </c>
      <c r="F11" s="5">
        <v>1142</v>
      </c>
      <c r="G11" s="5">
        <v>1647</v>
      </c>
      <c r="H11" s="5">
        <v>1732</v>
      </c>
      <c r="I11" s="5">
        <v>1738</v>
      </c>
      <c r="J11" s="5" t="s">
        <v>15</v>
      </c>
      <c r="K11" s="5">
        <v>1846</v>
      </c>
      <c r="L11" s="5"/>
      <c r="M11" s="5"/>
    </row>
    <row r="12" spans="1:13" s="2" customFormat="1" ht="19.7" customHeight="1" x14ac:dyDescent="0.25">
      <c r="A12" s="3" t="s">
        <v>34</v>
      </c>
      <c r="B12" s="5">
        <v>1059</v>
      </c>
      <c r="C12" s="5">
        <v>1059</v>
      </c>
      <c r="D12" s="5">
        <v>1059</v>
      </c>
      <c r="E12" s="5">
        <v>1054</v>
      </c>
      <c r="F12" s="5">
        <v>1062</v>
      </c>
      <c r="G12" s="5">
        <v>1095</v>
      </c>
      <c r="H12" s="5">
        <v>1096</v>
      </c>
      <c r="I12" s="5">
        <v>1099</v>
      </c>
      <c r="J12" s="5" t="s">
        <v>15</v>
      </c>
      <c r="K12" s="5">
        <v>1186</v>
      </c>
      <c r="L12" s="5"/>
      <c r="M12" s="5"/>
    </row>
    <row r="13" spans="1:13" s="2" customFormat="1" ht="19.7" customHeight="1" x14ac:dyDescent="0.25">
      <c r="A13" s="4" t="s">
        <v>35</v>
      </c>
      <c r="B13" s="6">
        <v>64113</v>
      </c>
      <c r="C13" s="6">
        <v>65328</v>
      </c>
      <c r="D13" s="6">
        <v>66487</v>
      </c>
      <c r="E13" s="6">
        <v>67709</v>
      </c>
      <c r="F13" s="6">
        <v>68902</v>
      </c>
      <c r="G13" s="6">
        <v>69707</v>
      </c>
      <c r="H13" s="6">
        <v>70144</v>
      </c>
      <c r="I13" s="6">
        <v>71263</v>
      </c>
      <c r="J13" s="6" t="s">
        <v>15</v>
      </c>
      <c r="K13" s="6">
        <v>73223</v>
      </c>
      <c r="L13" s="6"/>
      <c r="M13" s="6"/>
    </row>
    <row r="14" spans="1:13" s="2" customFormat="1" ht="19.7" customHeight="1" x14ac:dyDescent="0.25">
      <c r="A14" s="3" t="s">
        <v>36</v>
      </c>
      <c r="B14" s="5" t="s">
        <v>15</v>
      </c>
      <c r="C14" s="5" t="s">
        <v>15</v>
      </c>
      <c r="D14" s="5" t="s">
        <v>15</v>
      </c>
      <c r="E14" s="5">
        <v>2</v>
      </c>
      <c r="F14" s="5">
        <v>2</v>
      </c>
      <c r="G14" s="5">
        <v>47</v>
      </c>
      <c r="H14" s="5">
        <v>59</v>
      </c>
      <c r="I14" s="5">
        <v>59</v>
      </c>
      <c r="J14" s="5" t="s">
        <v>15</v>
      </c>
      <c r="K14" s="5">
        <v>97</v>
      </c>
      <c r="L14" s="5"/>
      <c r="M14" s="5"/>
    </row>
    <row r="15" spans="1:13" s="2" customFormat="1" ht="19.7" customHeight="1" x14ac:dyDescent="0.25">
      <c r="A15" s="3" t="s">
        <v>37</v>
      </c>
      <c r="B15" s="5">
        <v>4060</v>
      </c>
      <c r="C15" s="5">
        <v>4111</v>
      </c>
      <c r="D15" s="5">
        <v>4249</v>
      </c>
      <c r="E15" s="5">
        <v>4293</v>
      </c>
      <c r="F15" s="5">
        <v>4514</v>
      </c>
      <c r="G15" s="5">
        <v>4720</v>
      </c>
      <c r="H15" s="5">
        <v>4917</v>
      </c>
      <c r="I15" s="5">
        <v>5020</v>
      </c>
      <c r="J15" s="5" t="s">
        <v>15</v>
      </c>
      <c r="K15" s="5">
        <v>5163</v>
      </c>
      <c r="L15" s="5"/>
      <c r="M15" s="5"/>
    </row>
    <row r="16" spans="1:13" s="2" customFormat="1" ht="19.7" customHeight="1" x14ac:dyDescent="0.25">
      <c r="A16" s="3" t="s">
        <v>38</v>
      </c>
      <c r="B16" s="5" t="s">
        <v>15</v>
      </c>
      <c r="C16" s="5" t="s">
        <v>15</v>
      </c>
      <c r="D16" s="5" t="s">
        <v>15</v>
      </c>
      <c r="E16" s="5">
        <v>32</v>
      </c>
      <c r="F16" s="5">
        <v>32</v>
      </c>
      <c r="G16" s="5">
        <v>37</v>
      </c>
      <c r="H16" s="5">
        <v>62</v>
      </c>
      <c r="I16" s="5">
        <v>62</v>
      </c>
      <c r="J16" s="5" t="s">
        <v>15</v>
      </c>
      <c r="K16" s="5">
        <v>475</v>
      </c>
      <c r="L16" s="5"/>
      <c r="M16" s="5"/>
    </row>
    <row r="17" spans="1:13" s="2" customFormat="1" ht="19.7" customHeight="1" x14ac:dyDescent="0.25">
      <c r="A17" s="3" t="s">
        <v>39</v>
      </c>
      <c r="B17" s="5" t="s">
        <v>15</v>
      </c>
      <c r="C17" s="5" t="s">
        <v>15</v>
      </c>
      <c r="D17" s="5" t="s">
        <v>15</v>
      </c>
      <c r="E17" s="5">
        <v>95</v>
      </c>
      <c r="F17" s="5">
        <v>386</v>
      </c>
      <c r="G17" s="5">
        <v>681</v>
      </c>
      <c r="H17" s="5">
        <v>699</v>
      </c>
      <c r="I17" s="5">
        <v>777</v>
      </c>
      <c r="J17" s="5" t="s">
        <v>15</v>
      </c>
      <c r="K17" s="5">
        <v>921</v>
      </c>
      <c r="L17" s="5"/>
      <c r="M17" s="5"/>
    </row>
    <row r="18" spans="1:13" s="2" customFormat="1" ht="19.7" customHeight="1" x14ac:dyDescent="0.25">
      <c r="A18" s="3" t="s">
        <v>40</v>
      </c>
      <c r="B18" s="5" t="s">
        <v>15</v>
      </c>
      <c r="C18" s="5" t="s">
        <v>15</v>
      </c>
      <c r="D18" s="5" t="s">
        <v>15</v>
      </c>
      <c r="E18" s="5" t="s">
        <v>15</v>
      </c>
      <c r="F18" s="5" t="s">
        <v>15</v>
      </c>
      <c r="G18" s="5" t="s">
        <v>15</v>
      </c>
      <c r="H18" s="5" t="s">
        <v>15</v>
      </c>
      <c r="I18" s="5">
        <v>1</v>
      </c>
      <c r="J18" s="5" t="s">
        <v>15</v>
      </c>
      <c r="K18" s="5">
        <v>1</v>
      </c>
      <c r="L18" s="5"/>
      <c r="M18" s="5"/>
    </row>
    <row r="19" spans="1:13" s="2" customFormat="1" ht="19.7" customHeight="1" x14ac:dyDescent="0.25">
      <c r="A19" s="3" t="s">
        <v>41</v>
      </c>
      <c r="B19" s="5">
        <v>1204</v>
      </c>
      <c r="C19" s="5">
        <v>1220</v>
      </c>
      <c r="D19" s="5">
        <v>1508</v>
      </c>
      <c r="E19" s="5">
        <v>2106</v>
      </c>
      <c r="F19" s="5">
        <v>2106</v>
      </c>
      <c r="G19" s="5">
        <v>2106</v>
      </c>
      <c r="H19" s="5">
        <v>2106</v>
      </c>
      <c r="I19" s="5">
        <v>2106</v>
      </c>
      <c r="J19" s="5" t="s">
        <v>15</v>
      </c>
      <c r="K19" s="5">
        <v>2330</v>
      </c>
      <c r="L19" s="5"/>
      <c r="M19" s="5"/>
    </row>
    <row r="20" spans="1:13" s="2" customFormat="1" ht="19.7" customHeight="1" x14ac:dyDescent="0.25">
      <c r="A20" s="4" t="s">
        <v>13</v>
      </c>
      <c r="B20" s="6">
        <v>1858</v>
      </c>
      <c r="C20" s="6">
        <v>1869</v>
      </c>
      <c r="D20" s="6">
        <v>1870</v>
      </c>
      <c r="E20" s="6">
        <v>1871</v>
      </c>
      <c r="F20" s="6">
        <v>1936</v>
      </c>
      <c r="G20" s="6">
        <v>2002</v>
      </c>
      <c r="H20" s="6">
        <v>2099</v>
      </c>
      <c r="I20" s="6">
        <v>2243</v>
      </c>
      <c r="J20" s="6" t="s">
        <v>15</v>
      </c>
      <c r="K20" s="6">
        <v>2379</v>
      </c>
      <c r="L20" s="6"/>
      <c r="M20" s="6"/>
    </row>
    <row r="21" spans="1:13" s="2" customFormat="1" ht="19.7" customHeight="1" x14ac:dyDescent="0.25">
      <c r="A21" s="3" t="s">
        <v>42</v>
      </c>
      <c r="B21" s="5" t="s">
        <v>15</v>
      </c>
      <c r="C21" s="5" t="s">
        <v>15</v>
      </c>
      <c r="D21" s="5" t="s">
        <v>15</v>
      </c>
      <c r="E21" s="5">
        <v>543</v>
      </c>
      <c r="F21" s="5">
        <v>1348</v>
      </c>
      <c r="G21" s="5">
        <v>1702</v>
      </c>
      <c r="H21" s="5">
        <v>2004</v>
      </c>
      <c r="I21" s="5">
        <v>2161</v>
      </c>
      <c r="J21" s="5" t="s">
        <v>15</v>
      </c>
      <c r="K21" s="5">
        <v>2553</v>
      </c>
      <c r="L21" s="5"/>
      <c r="M21" s="5"/>
    </row>
    <row r="22" spans="1:13" s="2" customFormat="1" ht="19.7" customHeight="1" x14ac:dyDescent="0.25">
      <c r="A22" s="3" t="s">
        <v>14</v>
      </c>
      <c r="B22" s="5" t="s">
        <v>15</v>
      </c>
      <c r="C22" s="5" t="s">
        <v>15</v>
      </c>
      <c r="D22" s="5" t="s">
        <v>15</v>
      </c>
      <c r="E22" s="5">
        <v>212</v>
      </c>
      <c r="F22" s="5">
        <v>302</v>
      </c>
      <c r="G22" s="5">
        <v>394</v>
      </c>
      <c r="H22" s="5">
        <v>433</v>
      </c>
      <c r="I22" s="5">
        <v>542</v>
      </c>
      <c r="J22" s="5" t="s">
        <v>15</v>
      </c>
      <c r="K22" s="5">
        <v>618</v>
      </c>
      <c r="L22" s="5"/>
      <c r="M22" s="5"/>
    </row>
    <row r="23" spans="1:13" s="2" customFormat="1" ht="19.7" customHeight="1" x14ac:dyDescent="0.25">
      <c r="A23" s="3" t="s">
        <v>43</v>
      </c>
      <c r="B23" s="5">
        <v>2123</v>
      </c>
      <c r="C23" s="5">
        <v>2498</v>
      </c>
      <c r="D23" s="5">
        <v>2736</v>
      </c>
      <c r="E23" s="5">
        <v>2974</v>
      </c>
      <c r="F23" s="5">
        <v>2994</v>
      </c>
      <c r="G23" s="5">
        <v>2994</v>
      </c>
      <c r="H23" s="5">
        <v>3000</v>
      </c>
      <c r="I23" s="5">
        <v>3001</v>
      </c>
      <c r="J23" s="5" t="s">
        <v>15</v>
      </c>
      <c r="K23" s="5">
        <v>3082</v>
      </c>
      <c r="L23" s="5"/>
      <c r="M23" s="5"/>
    </row>
    <row r="24" spans="1:13" s="2" customFormat="1" ht="19.7" customHeight="1" x14ac:dyDescent="0.25">
      <c r="A24" s="3" t="s">
        <v>44</v>
      </c>
      <c r="B24" s="5" t="s">
        <v>15</v>
      </c>
      <c r="C24" s="5" t="s">
        <v>15</v>
      </c>
      <c r="D24" s="5" t="s">
        <v>15</v>
      </c>
      <c r="E24" s="5" t="s">
        <v>15</v>
      </c>
      <c r="F24" s="5">
        <v>9</v>
      </c>
      <c r="G24" s="5">
        <v>9</v>
      </c>
      <c r="H24" s="5">
        <v>223</v>
      </c>
      <c r="I24" s="5">
        <v>250</v>
      </c>
      <c r="J24" s="5" t="s">
        <v>15</v>
      </c>
      <c r="K24" s="5"/>
      <c r="L24" s="5"/>
      <c r="M24" s="5"/>
    </row>
    <row r="25" spans="1:13" s="2" customFormat="1" ht="19.7" customHeight="1" x14ac:dyDescent="0.25">
      <c r="A25" s="3" t="s">
        <v>45</v>
      </c>
      <c r="B25" s="5">
        <v>1089</v>
      </c>
      <c r="C25" s="5">
        <v>1168</v>
      </c>
      <c r="D25" s="5">
        <v>1168</v>
      </c>
      <c r="E25" s="5">
        <v>1168</v>
      </c>
      <c r="F25" s="5">
        <v>1358</v>
      </c>
      <c r="G25" s="5">
        <v>1413</v>
      </c>
      <c r="H25" s="5">
        <v>1413</v>
      </c>
      <c r="I25" s="5">
        <v>1415</v>
      </c>
      <c r="J25" s="5" t="s">
        <v>15</v>
      </c>
      <c r="K25" s="5">
        <v>1415</v>
      </c>
      <c r="L25" s="5"/>
      <c r="M25" s="5"/>
    </row>
    <row r="26" spans="1:13" s="2" customFormat="1" ht="19.7" customHeight="1" x14ac:dyDescent="0.25">
      <c r="A26" s="4" t="s">
        <v>46</v>
      </c>
      <c r="B26" s="6">
        <v>5135</v>
      </c>
      <c r="C26" s="6">
        <v>5212</v>
      </c>
      <c r="D26" s="6">
        <v>5957</v>
      </c>
      <c r="E26" s="6">
        <v>6356</v>
      </c>
      <c r="F26" s="6">
        <v>6657</v>
      </c>
      <c r="G26" s="6">
        <v>6872</v>
      </c>
      <c r="H26" s="6">
        <v>6887</v>
      </c>
      <c r="I26" s="6">
        <v>7203</v>
      </c>
      <c r="J26" s="6" t="s">
        <v>15</v>
      </c>
      <c r="K26" s="6">
        <v>7529</v>
      </c>
      <c r="L26" s="6"/>
      <c r="M26" s="6"/>
    </row>
    <row r="27" spans="1:13" s="2" customFormat="1" ht="19.7" customHeight="1" x14ac:dyDescent="0.25">
      <c r="A27" s="3" t="s">
        <v>16</v>
      </c>
      <c r="B27" s="5">
        <v>3798</v>
      </c>
      <c r="C27" s="5">
        <v>4033</v>
      </c>
      <c r="D27" s="5">
        <v>4214</v>
      </c>
      <c r="E27" s="5">
        <v>4214</v>
      </c>
      <c r="F27" s="5">
        <v>4320</v>
      </c>
      <c r="G27" s="5">
        <v>4833</v>
      </c>
      <c r="H27" s="5">
        <v>4859</v>
      </c>
      <c r="I27" s="5">
        <v>4875</v>
      </c>
      <c r="J27" s="5" t="s">
        <v>15</v>
      </c>
      <c r="K27" s="5">
        <v>4876</v>
      </c>
      <c r="L27" s="5"/>
      <c r="M27" s="5"/>
    </row>
    <row r="28" spans="1:13" s="2" customFormat="1" ht="19.7" customHeight="1" x14ac:dyDescent="0.25">
      <c r="A28" s="3" t="s">
        <v>17</v>
      </c>
      <c r="B28" s="5" t="s">
        <v>15</v>
      </c>
      <c r="C28" s="5" t="s">
        <v>15</v>
      </c>
      <c r="D28" s="5" t="s">
        <v>15</v>
      </c>
      <c r="E28" s="5" t="s">
        <v>15</v>
      </c>
      <c r="F28" s="5">
        <v>1</v>
      </c>
      <c r="G28" s="5">
        <v>1</v>
      </c>
      <c r="H28" s="5">
        <v>1</v>
      </c>
      <c r="I28" s="5">
        <v>1</v>
      </c>
      <c r="J28" s="5" t="s">
        <v>15</v>
      </c>
      <c r="K28" s="5">
        <v>1</v>
      </c>
      <c r="L28" s="5"/>
      <c r="M28" s="5"/>
    </row>
    <row r="29" spans="1:13" s="2" customFormat="1" ht="19.7" customHeight="1" x14ac:dyDescent="0.25">
      <c r="A29" s="3" t="s">
        <v>18</v>
      </c>
      <c r="B29" s="5">
        <v>1379</v>
      </c>
      <c r="C29" s="5">
        <v>1390</v>
      </c>
      <c r="D29" s="5">
        <v>1542</v>
      </c>
      <c r="E29" s="5">
        <v>1542</v>
      </c>
      <c r="F29" s="5">
        <v>1572</v>
      </c>
      <c r="G29" s="5">
        <v>1624</v>
      </c>
      <c r="H29" s="5">
        <v>1674</v>
      </c>
      <c r="I29" s="5">
        <v>1774</v>
      </c>
      <c r="J29" s="5" t="s">
        <v>15</v>
      </c>
      <c r="K29" s="5">
        <v>1836</v>
      </c>
      <c r="L29" s="5"/>
      <c r="M29" s="5"/>
    </row>
    <row r="30" spans="1:13" s="2" customFormat="1" ht="19.7" customHeight="1" x14ac:dyDescent="0.25">
      <c r="A30" s="3" t="s">
        <v>47</v>
      </c>
      <c r="B30" s="5">
        <v>561</v>
      </c>
      <c r="C30" s="5">
        <v>561</v>
      </c>
      <c r="D30" s="5">
        <v>791</v>
      </c>
      <c r="E30" s="5">
        <v>1649</v>
      </c>
      <c r="F30" s="5">
        <v>2439</v>
      </c>
      <c r="G30" s="5">
        <v>2547</v>
      </c>
      <c r="H30" s="5">
        <v>3094</v>
      </c>
      <c r="I30" s="5">
        <v>3222</v>
      </c>
      <c r="J30" s="5" t="s">
        <v>15</v>
      </c>
      <c r="K30" s="5">
        <v>3840</v>
      </c>
      <c r="L30" s="5"/>
      <c r="M30" s="5"/>
    </row>
    <row r="31" spans="1:13" s="2" customFormat="1" ht="19.7" customHeight="1" x14ac:dyDescent="0.25">
      <c r="A31" s="3" t="s">
        <v>19</v>
      </c>
      <c r="B31" s="5">
        <v>146</v>
      </c>
      <c r="C31" s="5">
        <v>146</v>
      </c>
      <c r="D31" s="5">
        <v>294</v>
      </c>
      <c r="E31" s="5">
        <v>534</v>
      </c>
      <c r="F31" s="5">
        <v>634</v>
      </c>
      <c r="G31" s="5">
        <v>634</v>
      </c>
      <c r="H31" s="5">
        <v>634</v>
      </c>
      <c r="I31" s="5">
        <v>699</v>
      </c>
      <c r="J31" s="5" t="s">
        <v>15</v>
      </c>
      <c r="K31" s="5">
        <v>887</v>
      </c>
      <c r="L31" s="5"/>
      <c r="M31" s="5"/>
    </row>
    <row r="32" spans="1:13" s="2" customFormat="1" ht="19.7" customHeight="1" x14ac:dyDescent="0.25">
      <c r="A32" s="3" t="s">
        <v>48</v>
      </c>
      <c r="B32" s="5">
        <v>2904</v>
      </c>
      <c r="C32" s="5">
        <v>2904</v>
      </c>
      <c r="D32" s="5">
        <v>3282</v>
      </c>
      <c r="E32" s="5">
        <v>3541</v>
      </c>
      <c r="F32" s="5">
        <v>3541</v>
      </c>
      <c r="G32" s="5">
        <v>3640</v>
      </c>
      <c r="H32" s="5">
        <v>3847</v>
      </c>
      <c r="I32" s="5">
        <v>4456</v>
      </c>
      <c r="J32" s="5" t="s">
        <v>15</v>
      </c>
      <c r="K32" s="5">
        <v>4578</v>
      </c>
      <c r="L32" s="5"/>
      <c r="M32" s="5"/>
    </row>
    <row r="33" spans="1:13" s="2" customFormat="1" ht="19.7" customHeight="1" x14ac:dyDescent="0.25">
      <c r="A33" s="3" t="s">
        <v>49</v>
      </c>
      <c r="B33" s="5">
        <v>32</v>
      </c>
      <c r="C33" s="5">
        <v>32</v>
      </c>
      <c r="D33" s="5">
        <v>32</v>
      </c>
      <c r="E33" s="5">
        <v>33</v>
      </c>
      <c r="F33" s="5">
        <v>33</v>
      </c>
      <c r="G33" s="5">
        <v>51</v>
      </c>
      <c r="H33" s="5">
        <v>51</v>
      </c>
      <c r="I33" s="5">
        <v>51</v>
      </c>
      <c r="J33" s="5" t="s">
        <v>15</v>
      </c>
      <c r="K33" s="5">
        <v>51</v>
      </c>
      <c r="L33" s="5"/>
      <c r="M33" s="5"/>
    </row>
    <row r="34" spans="1:13" s="2" customFormat="1" ht="19.7" customHeight="1" x14ac:dyDescent="0.25">
      <c r="A34" s="4" t="s">
        <v>20</v>
      </c>
      <c r="B34" s="6">
        <v>4359</v>
      </c>
      <c r="C34" s="6">
        <v>4372</v>
      </c>
      <c r="D34" s="6">
        <v>4512</v>
      </c>
      <c r="E34" s="6">
        <v>4666</v>
      </c>
      <c r="F34" s="6">
        <v>4759</v>
      </c>
      <c r="G34" s="6">
        <v>4948</v>
      </c>
      <c r="H34" s="6">
        <v>5078</v>
      </c>
      <c r="I34" s="6">
        <v>5306</v>
      </c>
      <c r="J34" s="6" t="s">
        <v>15</v>
      </c>
      <c r="K34" s="6">
        <v>5462</v>
      </c>
      <c r="L34" s="6"/>
      <c r="M34" s="6"/>
    </row>
    <row r="35" spans="1:13" s="13" customFormat="1" ht="19.7" customHeight="1" x14ac:dyDescent="0.25">
      <c r="A35" s="11" t="s">
        <v>71</v>
      </c>
      <c r="B35" s="12"/>
      <c r="C35" s="12"/>
      <c r="D35" s="12"/>
      <c r="E35" s="12"/>
      <c r="F35" s="12"/>
      <c r="G35" s="12"/>
      <c r="H35" s="12"/>
      <c r="I35" s="12"/>
      <c r="J35" s="5" t="s">
        <v>15</v>
      </c>
      <c r="K35" s="12">
        <v>69</v>
      </c>
      <c r="L35" s="12"/>
      <c r="M35" s="12"/>
    </row>
    <row r="36" spans="1:13" s="2" customFormat="1" ht="19.7" customHeight="1" x14ac:dyDescent="0.25">
      <c r="A36" s="3" t="s">
        <v>21</v>
      </c>
      <c r="B36" s="5">
        <v>5776</v>
      </c>
      <c r="C36" s="5">
        <v>5839</v>
      </c>
      <c r="D36" s="5">
        <v>6052</v>
      </c>
      <c r="E36" s="5">
        <v>6297</v>
      </c>
      <c r="F36" s="5">
        <v>6790</v>
      </c>
      <c r="G36" s="5">
        <v>7482</v>
      </c>
      <c r="H36" s="5">
        <v>8331</v>
      </c>
      <c r="I36" s="5">
        <v>8334</v>
      </c>
      <c r="J36" s="5" t="s">
        <v>15</v>
      </c>
      <c r="K36" s="5">
        <v>8358</v>
      </c>
      <c r="L36" s="5"/>
      <c r="M36" s="5"/>
    </row>
    <row r="37" spans="1:13" s="2" customFormat="1" ht="19.7" customHeight="1" x14ac:dyDescent="0.25">
      <c r="A37" s="3" t="s">
        <v>50</v>
      </c>
      <c r="B37" s="5">
        <v>1249</v>
      </c>
      <c r="C37" s="5">
        <v>1267</v>
      </c>
      <c r="D37" s="5">
        <v>1268</v>
      </c>
      <c r="E37" s="5">
        <v>1269</v>
      </c>
      <c r="F37" s="5">
        <v>1447</v>
      </c>
      <c r="G37" s="5">
        <v>1447</v>
      </c>
      <c r="H37" s="5">
        <v>1448</v>
      </c>
      <c r="I37" s="5">
        <v>1449</v>
      </c>
      <c r="J37" s="5" t="s">
        <v>15</v>
      </c>
      <c r="K37" s="5">
        <v>1453</v>
      </c>
      <c r="L37" s="5"/>
      <c r="M37" s="5"/>
    </row>
    <row r="38" spans="1:13" s="2" customFormat="1" ht="19.7" customHeight="1" x14ac:dyDescent="0.25">
      <c r="A38" s="3" t="s">
        <v>51</v>
      </c>
      <c r="B38" s="5" t="s">
        <v>15</v>
      </c>
      <c r="C38" s="5" t="s">
        <v>15</v>
      </c>
      <c r="D38" s="5" t="s">
        <v>15</v>
      </c>
      <c r="E38" s="5" t="s">
        <v>15</v>
      </c>
      <c r="F38" s="5" t="s">
        <v>15</v>
      </c>
      <c r="G38" s="5" t="s">
        <v>15</v>
      </c>
      <c r="H38" s="5">
        <v>609</v>
      </c>
      <c r="I38" s="5">
        <v>609</v>
      </c>
      <c r="J38" s="5" t="s">
        <v>15</v>
      </c>
      <c r="K38" s="5">
        <v>1362</v>
      </c>
      <c r="L38" s="5"/>
      <c r="M38" s="5"/>
    </row>
    <row r="39" spans="1:13" s="2" customFormat="1" ht="19.7" customHeight="1" x14ac:dyDescent="0.25">
      <c r="A39" s="3" t="s">
        <v>52</v>
      </c>
      <c r="B39" s="5">
        <v>2621</v>
      </c>
      <c r="C39" s="5">
        <v>2627</v>
      </c>
      <c r="D39" s="5">
        <v>2631</v>
      </c>
      <c r="E39" s="5">
        <v>2714</v>
      </c>
      <c r="F39" s="5">
        <v>2735</v>
      </c>
      <c r="G39" s="5">
        <v>2812</v>
      </c>
      <c r="H39" s="5">
        <v>2831</v>
      </c>
      <c r="I39" s="5">
        <v>2831</v>
      </c>
      <c r="J39" s="5" t="s">
        <v>15</v>
      </c>
      <c r="K39" s="5">
        <v>3231</v>
      </c>
      <c r="L39" s="5"/>
      <c r="M39" s="5"/>
    </row>
    <row r="40" spans="1:13" s="2" customFormat="1" ht="19.7" customHeight="1" x14ac:dyDescent="0.25">
      <c r="A40" s="3" t="s">
        <v>22</v>
      </c>
      <c r="B40" s="5">
        <v>2742</v>
      </c>
      <c r="C40" s="5">
        <v>2956</v>
      </c>
      <c r="D40" s="5">
        <v>3154</v>
      </c>
      <c r="E40" s="5">
        <v>3210</v>
      </c>
      <c r="F40" s="5">
        <v>3281</v>
      </c>
      <c r="G40" s="5">
        <v>3350</v>
      </c>
      <c r="H40" s="5">
        <v>3459</v>
      </c>
      <c r="I40" s="5">
        <v>3534</v>
      </c>
      <c r="J40" s="5" t="s">
        <v>15</v>
      </c>
      <c r="K40" s="5">
        <v>3567</v>
      </c>
      <c r="L40" s="5"/>
      <c r="M40" s="5"/>
    </row>
    <row r="41" spans="1:13" s="2" customFormat="1" ht="19.7" customHeight="1" x14ac:dyDescent="0.25">
      <c r="A41" s="4" t="s">
        <v>23</v>
      </c>
      <c r="B41" s="6">
        <v>15590</v>
      </c>
      <c r="C41" s="6">
        <v>19255</v>
      </c>
      <c r="D41" s="6">
        <v>23966</v>
      </c>
      <c r="E41" s="6">
        <v>25249</v>
      </c>
      <c r="F41" s="6">
        <v>25520</v>
      </c>
      <c r="G41" s="6">
        <v>26067</v>
      </c>
      <c r="H41" s="6">
        <v>26876</v>
      </c>
      <c r="I41" s="6">
        <v>27547</v>
      </c>
      <c r="J41" s="6" t="s">
        <v>15</v>
      </c>
      <c r="K41" s="6">
        <v>29199</v>
      </c>
      <c r="L41" s="6"/>
      <c r="M41" s="6"/>
    </row>
    <row r="42" spans="1:13" s="2" customFormat="1" ht="19.7" customHeight="1" x14ac:dyDescent="0.25">
      <c r="A42" s="3" t="s">
        <v>53</v>
      </c>
      <c r="B42" s="5">
        <v>2342</v>
      </c>
      <c r="C42" s="5">
        <v>2342</v>
      </c>
      <c r="D42" s="5">
        <v>2342</v>
      </c>
      <c r="E42" s="5">
        <v>2361</v>
      </c>
      <c r="F42" s="5">
        <v>2361</v>
      </c>
      <c r="G42" s="5">
        <v>2530</v>
      </c>
      <c r="H42" s="5">
        <v>2590</v>
      </c>
      <c r="I42" s="5">
        <v>2716</v>
      </c>
      <c r="J42" s="5" t="s">
        <v>15</v>
      </c>
      <c r="K42" s="5">
        <v>3521</v>
      </c>
      <c r="L42" s="5"/>
      <c r="M42" s="5"/>
    </row>
    <row r="43" spans="1:13" s="2" customFormat="1" ht="19.7" customHeight="1" x14ac:dyDescent="0.25">
      <c r="A43" s="3" t="s">
        <v>54</v>
      </c>
      <c r="B43" s="5">
        <v>2301</v>
      </c>
      <c r="C43" s="5">
        <v>2360</v>
      </c>
      <c r="D43" s="5">
        <v>2419</v>
      </c>
      <c r="E43" s="5">
        <v>2465</v>
      </c>
      <c r="F43" s="5">
        <v>2517</v>
      </c>
      <c r="G43" s="5">
        <v>2578</v>
      </c>
      <c r="H43" s="5">
        <v>2633</v>
      </c>
      <c r="I43" s="5">
        <v>2712</v>
      </c>
      <c r="J43" s="5" t="s">
        <v>15</v>
      </c>
      <c r="K43" s="5">
        <v>2777</v>
      </c>
      <c r="L43" s="5"/>
      <c r="M43" s="5"/>
    </row>
    <row r="44" spans="1:13" s="2" customFormat="1" ht="19.7" customHeight="1" x14ac:dyDescent="0.25">
      <c r="A44" s="3" t="s">
        <v>55</v>
      </c>
      <c r="B44" s="5">
        <v>2383</v>
      </c>
      <c r="C44" s="5">
        <v>2383</v>
      </c>
      <c r="D44" s="5" t="s">
        <v>56</v>
      </c>
      <c r="E44" s="5">
        <v>2502</v>
      </c>
      <c r="F44" s="5">
        <v>2502</v>
      </c>
      <c r="G44" s="5">
        <v>2562</v>
      </c>
      <c r="H44" s="5">
        <v>2566</v>
      </c>
      <c r="I44" s="5">
        <v>2566</v>
      </c>
      <c r="J44" s="5" t="s">
        <v>15</v>
      </c>
      <c r="K44" s="5">
        <v>3093</v>
      </c>
      <c r="L44" s="5"/>
      <c r="M44" s="5"/>
    </row>
    <row r="45" spans="1:13" s="2" customFormat="1" ht="19.7" customHeight="1" x14ac:dyDescent="0.25">
      <c r="A45" s="3" t="s">
        <v>24</v>
      </c>
      <c r="B45" s="5">
        <v>2460</v>
      </c>
      <c r="C45" s="5">
        <v>2498</v>
      </c>
      <c r="D45" s="5">
        <v>2770</v>
      </c>
      <c r="E45" s="5">
        <v>3050</v>
      </c>
      <c r="F45" s="5">
        <v>3428</v>
      </c>
      <c r="G45" s="5">
        <v>3746</v>
      </c>
      <c r="H45" s="5">
        <v>3767</v>
      </c>
      <c r="I45" s="5">
        <v>3767</v>
      </c>
      <c r="J45" s="5" t="s">
        <v>15</v>
      </c>
      <c r="K45" s="5">
        <v>3767</v>
      </c>
      <c r="L45" s="5"/>
      <c r="M45" s="5"/>
    </row>
    <row r="46" spans="1:13" s="2" customFormat="1" ht="19.7" customHeight="1" x14ac:dyDescent="0.25">
      <c r="A46" s="3" t="s">
        <v>57</v>
      </c>
      <c r="B46" s="5" t="s">
        <v>15</v>
      </c>
      <c r="C46" s="5" t="s">
        <v>15</v>
      </c>
      <c r="D46" s="5" t="s">
        <v>15</v>
      </c>
      <c r="E46" s="5">
        <v>44</v>
      </c>
      <c r="F46" s="5">
        <v>73</v>
      </c>
      <c r="G46" s="5">
        <v>158</v>
      </c>
      <c r="H46" s="5">
        <v>450</v>
      </c>
      <c r="I46" s="5">
        <v>558</v>
      </c>
      <c r="J46" s="5" t="s">
        <v>15</v>
      </c>
      <c r="K46" s="5">
        <v>677</v>
      </c>
      <c r="L46" s="5"/>
      <c r="M46" s="5"/>
    </row>
    <row r="47" spans="1:13" s="2" customFormat="1" ht="19.7" customHeight="1" x14ac:dyDescent="0.25">
      <c r="A47" s="4" t="s">
        <v>25</v>
      </c>
      <c r="B47" s="6">
        <v>28726</v>
      </c>
      <c r="C47" s="6">
        <v>30108</v>
      </c>
      <c r="D47" s="6">
        <v>32047</v>
      </c>
      <c r="E47" s="6">
        <v>33784</v>
      </c>
      <c r="F47" s="6">
        <v>35672</v>
      </c>
      <c r="G47" s="6">
        <v>38199</v>
      </c>
      <c r="H47" s="6">
        <v>39999</v>
      </c>
      <c r="I47" s="6">
        <v>41655</v>
      </c>
      <c r="J47" s="6" t="s">
        <v>15</v>
      </c>
      <c r="K47" s="6">
        <v>45928</v>
      </c>
      <c r="L47" s="6"/>
      <c r="M47" s="6"/>
    </row>
    <row r="48" spans="1:13" s="2" customFormat="1" ht="19.7" customHeight="1" x14ac:dyDescent="0.25">
      <c r="A48" s="4" t="s">
        <v>26</v>
      </c>
      <c r="B48" s="6">
        <v>15183</v>
      </c>
      <c r="C48" s="6">
        <v>19372</v>
      </c>
      <c r="D48" s="6">
        <v>21824</v>
      </c>
      <c r="E48" s="6">
        <v>23266</v>
      </c>
      <c r="F48" s="6">
        <v>24979</v>
      </c>
      <c r="G48" s="6">
        <v>26493</v>
      </c>
      <c r="H48" s="6">
        <v>27783</v>
      </c>
      <c r="I48" s="6">
        <v>28936</v>
      </c>
      <c r="J48" s="6" t="s">
        <v>15</v>
      </c>
      <c r="K48" s="6">
        <v>31603</v>
      </c>
      <c r="L48" s="6"/>
      <c r="M48" s="6"/>
    </row>
    <row r="49" spans="1:13" s="2" customFormat="1" ht="19.7" customHeight="1" x14ac:dyDescent="0.25">
      <c r="A49" s="4" t="s">
        <v>27</v>
      </c>
      <c r="B49" s="6">
        <v>14019</v>
      </c>
      <c r="C49" s="6">
        <v>14989</v>
      </c>
      <c r="D49" s="6">
        <v>16047</v>
      </c>
      <c r="E49" s="6">
        <v>17042</v>
      </c>
      <c r="F49" s="6">
        <v>19321</v>
      </c>
      <c r="G49" s="6">
        <v>21518</v>
      </c>
      <c r="H49" s="6">
        <v>22450</v>
      </c>
      <c r="I49" s="6">
        <v>23022</v>
      </c>
      <c r="J49" s="6" t="s">
        <v>15</v>
      </c>
      <c r="K49" s="6">
        <v>27599</v>
      </c>
      <c r="L49" s="6"/>
      <c r="M49" s="6"/>
    </row>
    <row r="50" spans="1:13" s="2" customFormat="1" ht="19.7" customHeight="1" x14ac:dyDescent="0.25">
      <c r="A50" s="3" t="s">
        <v>58</v>
      </c>
      <c r="B50" s="5">
        <v>1516</v>
      </c>
      <c r="C50" s="5">
        <v>1674</v>
      </c>
      <c r="D50" s="5">
        <v>1907</v>
      </c>
      <c r="E50" s="5">
        <v>2224</v>
      </c>
      <c r="F50" s="5">
        <v>2224</v>
      </c>
      <c r="G50" s="5">
        <v>2228</v>
      </c>
      <c r="H50" s="5">
        <v>2234</v>
      </c>
      <c r="I50" s="5">
        <v>2270</v>
      </c>
      <c r="J50" s="5" t="s">
        <v>15</v>
      </c>
      <c r="K50" s="5">
        <v>2566</v>
      </c>
      <c r="L50" s="5"/>
      <c r="M50" s="5"/>
    </row>
    <row r="51" spans="1:13" s="2" customFormat="1" ht="19.7" customHeight="1" x14ac:dyDescent="0.25">
      <c r="A51" s="3" t="s">
        <v>59</v>
      </c>
      <c r="B51" s="5">
        <v>1441</v>
      </c>
      <c r="C51" s="5">
        <v>1562</v>
      </c>
      <c r="D51" s="5">
        <v>1390</v>
      </c>
      <c r="E51" s="5">
        <v>1830</v>
      </c>
      <c r="F51" s="5">
        <v>1885</v>
      </c>
      <c r="G51" s="5">
        <v>1885</v>
      </c>
      <c r="H51" s="5">
        <v>1890</v>
      </c>
      <c r="I51" s="5">
        <v>1915</v>
      </c>
      <c r="J51" s="5" t="s">
        <v>15</v>
      </c>
      <c r="K51" s="5">
        <v>2032</v>
      </c>
      <c r="L51" s="5"/>
      <c r="M51" s="5"/>
    </row>
    <row r="52" spans="1:13" s="2" customFormat="1" ht="19.7" customHeight="1" x14ac:dyDescent="0.25">
      <c r="A52" s="3" t="s">
        <v>60</v>
      </c>
      <c r="B52" s="5">
        <v>174</v>
      </c>
      <c r="C52" s="5">
        <v>197</v>
      </c>
      <c r="D52" s="5">
        <v>197</v>
      </c>
      <c r="E52" s="5">
        <v>204</v>
      </c>
      <c r="F52" s="5">
        <v>208</v>
      </c>
      <c r="G52" s="5">
        <v>298</v>
      </c>
      <c r="H52" s="5">
        <v>376</v>
      </c>
      <c r="I52" s="5">
        <v>509</v>
      </c>
      <c r="J52" s="5" t="s">
        <v>15</v>
      </c>
      <c r="K52" s="5">
        <v>732</v>
      </c>
      <c r="L52" s="5"/>
      <c r="M52" s="5"/>
    </row>
    <row r="53" spans="1:13" ht="15.75" customHeight="1" x14ac:dyDescent="0.25">
      <c r="A53" s="162" t="s">
        <v>61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</row>
  </sheetData>
  <mergeCells count="3">
    <mergeCell ref="A53:M53"/>
    <mergeCell ref="A1:M1"/>
    <mergeCell ref="A3:M3"/>
  </mergeCells>
  <printOptions horizontalCentered="1"/>
  <pageMargins left="0" right="0" top="0" bottom="0" header="0" footer="0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workbookViewId="0">
      <selection activeCell="C12" sqref="C12"/>
    </sheetView>
  </sheetViews>
  <sheetFormatPr defaultRowHeight="15" x14ac:dyDescent="0.25"/>
  <cols>
    <col min="1" max="1" width="30.140625" bestFit="1" customWidth="1"/>
  </cols>
  <sheetData>
    <row r="1" spans="1:13" ht="22.5" x14ac:dyDescent="0.3">
      <c r="A1" s="157" t="s">
        <v>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7"/>
    </row>
    <row r="3" spans="1:13" ht="22.5" x14ac:dyDescent="0.3">
      <c r="A3" s="157" t="s">
        <v>64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2"/>
    </row>
    <row r="5" spans="1:13" ht="19.7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9</v>
      </c>
      <c r="J5" s="1" t="s">
        <v>10</v>
      </c>
      <c r="K5" s="1" t="s">
        <v>11</v>
      </c>
      <c r="L5" s="1" t="s">
        <v>12</v>
      </c>
    </row>
    <row r="6" spans="1:13" ht="19.7" customHeight="1" x14ac:dyDescent="0.25">
      <c r="A6" s="3" t="s">
        <v>35</v>
      </c>
      <c r="B6" s="5">
        <v>48757</v>
      </c>
      <c r="C6" s="5">
        <v>49172</v>
      </c>
      <c r="D6" s="5">
        <v>50430</v>
      </c>
      <c r="E6" s="5">
        <v>52175</v>
      </c>
      <c r="F6" s="5">
        <v>53935</v>
      </c>
      <c r="G6" s="5">
        <v>55138</v>
      </c>
      <c r="H6" s="5">
        <v>56290</v>
      </c>
      <c r="I6" s="5">
        <v>58704</v>
      </c>
      <c r="J6" s="5">
        <v>59580</v>
      </c>
      <c r="K6" s="5">
        <v>61432</v>
      </c>
      <c r="L6" s="5">
        <v>62550</v>
      </c>
    </row>
    <row r="7" spans="1:13" ht="19.7" customHeight="1" x14ac:dyDescent="0.25">
      <c r="A7" s="3" t="s">
        <v>29</v>
      </c>
      <c r="B7" s="5">
        <v>3812</v>
      </c>
      <c r="C7" s="5">
        <v>4056</v>
      </c>
      <c r="D7" s="5">
        <v>4482</v>
      </c>
      <c r="E7" s="5">
        <v>4593</v>
      </c>
      <c r="F7" s="5">
        <v>4755</v>
      </c>
      <c r="G7" s="5">
        <v>4968</v>
      </c>
      <c r="H7" s="5">
        <v>4983</v>
      </c>
      <c r="I7" s="5">
        <v>5380</v>
      </c>
      <c r="J7" s="5">
        <v>5669</v>
      </c>
      <c r="K7" s="5">
        <v>6011</v>
      </c>
      <c r="L7" s="5">
        <v>6274</v>
      </c>
    </row>
    <row r="8" spans="1:13" ht="19.7" customHeight="1" x14ac:dyDescent="0.25">
      <c r="A8" s="3" t="s">
        <v>45</v>
      </c>
      <c r="B8" s="5">
        <v>763</v>
      </c>
      <c r="C8" s="5">
        <v>763</v>
      </c>
      <c r="D8" s="5">
        <v>937</v>
      </c>
      <c r="E8" s="5">
        <v>937</v>
      </c>
      <c r="F8" s="5">
        <v>937</v>
      </c>
      <c r="G8" s="5">
        <v>937</v>
      </c>
      <c r="H8" s="5">
        <v>937</v>
      </c>
      <c r="I8" s="5">
        <v>938</v>
      </c>
      <c r="J8" s="5">
        <v>941</v>
      </c>
      <c r="K8" s="5">
        <v>978</v>
      </c>
      <c r="L8" s="5">
        <v>1000</v>
      </c>
    </row>
    <row r="9" spans="1:13" ht="19.7" customHeight="1" x14ac:dyDescent="0.25">
      <c r="A9" s="3" t="s">
        <v>46</v>
      </c>
      <c r="B9" s="5">
        <v>3899</v>
      </c>
      <c r="C9" s="5">
        <v>3953</v>
      </c>
      <c r="D9" s="5">
        <v>4092</v>
      </c>
      <c r="E9" s="5">
        <v>4146</v>
      </c>
      <c r="F9" s="5">
        <v>4171</v>
      </c>
      <c r="G9" s="5">
        <v>4271</v>
      </c>
      <c r="H9" s="5">
        <v>4400</v>
      </c>
      <c r="I9" s="5">
        <v>4592</v>
      </c>
      <c r="J9" s="5">
        <v>4647</v>
      </c>
      <c r="K9" s="5">
        <v>4816</v>
      </c>
      <c r="L9" s="5">
        <v>4918</v>
      </c>
    </row>
    <row r="10" spans="1:13" ht="19.7" customHeight="1" x14ac:dyDescent="0.25">
      <c r="A10" s="3" t="s">
        <v>20</v>
      </c>
      <c r="B10" s="5">
        <v>2729</v>
      </c>
      <c r="C10" s="5">
        <v>2871</v>
      </c>
      <c r="D10" s="5">
        <v>3075</v>
      </c>
      <c r="E10" s="5">
        <v>3315</v>
      </c>
      <c r="F10" s="5">
        <v>3538</v>
      </c>
      <c r="G10" s="5">
        <v>3610</v>
      </c>
      <c r="H10" s="5">
        <v>3710</v>
      </c>
      <c r="I10" s="5">
        <v>4122</v>
      </c>
      <c r="J10" s="5">
        <v>4157</v>
      </c>
      <c r="K10" s="5">
        <v>4273</v>
      </c>
      <c r="L10" s="5">
        <v>4306</v>
      </c>
    </row>
    <row r="11" spans="1:13" ht="19.7" customHeight="1" x14ac:dyDescent="0.25">
      <c r="A11" s="3" t="s">
        <v>21</v>
      </c>
      <c r="B11" s="5">
        <v>2133</v>
      </c>
      <c r="C11" s="5">
        <v>2252</v>
      </c>
      <c r="D11" s="5">
        <v>2634</v>
      </c>
      <c r="E11" s="5">
        <v>3003</v>
      </c>
      <c r="F11" s="5">
        <v>3652</v>
      </c>
      <c r="G11" s="5">
        <v>4192</v>
      </c>
      <c r="H11" s="5">
        <v>4268</v>
      </c>
      <c r="I11" s="5">
        <v>4726</v>
      </c>
      <c r="J11" s="5">
        <v>4994</v>
      </c>
      <c r="K11" s="5">
        <v>5206</v>
      </c>
      <c r="L11" s="5">
        <v>5390</v>
      </c>
    </row>
    <row r="12" spans="1:13" ht="19.7" customHeight="1" x14ac:dyDescent="0.25">
      <c r="A12" s="3" t="s">
        <v>22</v>
      </c>
      <c r="B12" s="5">
        <v>1676</v>
      </c>
      <c r="C12" s="5">
        <v>1719</v>
      </c>
      <c r="D12" s="5">
        <v>1741</v>
      </c>
      <c r="E12" s="5">
        <v>1740</v>
      </c>
      <c r="F12" s="5">
        <v>2003</v>
      </c>
      <c r="G12" s="5">
        <v>2268</v>
      </c>
      <c r="H12" s="5">
        <v>2337</v>
      </c>
      <c r="I12" s="5">
        <v>2487</v>
      </c>
      <c r="J12" s="5">
        <v>2569</v>
      </c>
      <c r="K12" s="5">
        <v>2577</v>
      </c>
      <c r="L12" s="5">
        <v>2578</v>
      </c>
    </row>
    <row r="13" spans="1:13" ht="19.7" customHeight="1" x14ac:dyDescent="0.25">
      <c r="A13" s="4" t="s">
        <v>23</v>
      </c>
      <c r="B13" s="6">
        <v>4349</v>
      </c>
      <c r="C13" s="6">
        <v>4608</v>
      </c>
      <c r="D13" s="6">
        <v>4622</v>
      </c>
      <c r="E13" s="6">
        <v>4929</v>
      </c>
      <c r="F13" s="6">
        <v>5300</v>
      </c>
      <c r="G13" s="6">
        <v>5383</v>
      </c>
      <c r="H13" s="6">
        <v>6303</v>
      </c>
      <c r="I13" s="6">
        <v>6313</v>
      </c>
      <c r="J13" s="6">
        <v>6318</v>
      </c>
      <c r="K13" s="6">
        <v>6564</v>
      </c>
      <c r="L13" s="6">
        <v>8173</v>
      </c>
    </row>
    <row r="14" spans="1:13" ht="19.7" customHeight="1" x14ac:dyDescent="0.25">
      <c r="A14" s="3" t="s">
        <v>24</v>
      </c>
      <c r="B14" s="5">
        <v>1736</v>
      </c>
      <c r="C14" s="5">
        <v>1738</v>
      </c>
      <c r="D14" s="5">
        <v>1739</v>
      </c>
      <c r="E14" s="5">
        <v>1738</v>
      </c>
      <c r="F14" s="5">
        <v>1902</v>
      </c>
      <c r="G14" s="5">
        <v>1902</v>
      </c>
      <c r="H14" s="5">
        <v>1902</v>
      </c>
      <c r="I14" s="5">
        <v>1985</v>
      </c>
      <c r="J14" s="5">
        <v>2288</v>
      </c>
      <c r="K14" s="5">
        <v>2288</v>
      </c>
      <c r="L14" s="5">
        <v>2289</v>
      </c>
    </row>
    <row r="15" spans="1:13" ht="19.7" customHeight="1" x14ac:dyDescent="0.25">
      <c r="A15" s="3" t="s">
        <v>25</v>
      </c>
      <c r="B15" s="5">
        <v>16648</v>
      </c>
      <c r="C15" s="5">
        <v>17479</v>
      </c>
      <c r="D15" s="5">
        <v>18037</v>
      </c>
      <c r="E15" s="5">
        <v>18702</v>
      </c>
      <c r="F15" s="5">
        <v>19307</v>
      </c>
      <c r="G15" s="5">
        <v>19756</v>
      </c>
      <c r="H15" s="5">
        <v>20136</v>
      </c>
      <c r="I15" s="5">
        <v>21975</v>
      </c>
      <c r="J15" s="5">
        <v>23010</v>
      </c>
      <c r="K15" s="5">
        <v>25019</v>
      </c>
      <c r="L15" s="5">
        <v>26724</v>
      </c>
    </row>
    <row r="16" spans="1:13" ht="19.7" customHeight="1" x14ac:dyDescent="0.25">
      <c r="A16" s="3" t="s">
        <v>26</v>
      </c>
      <c r="B16" s="5">
        <v>6813</v>
      </c>
      <c r="C16" s="5">
        <v>7213</v>
      </c>
      <c r="D16" s="5">
        <v>7493</v>
      </c>
      <c r="E16" s="5">
        <v>8135</v>
      </c>
      <c r="F16" s="5">
        <v>9000</v>
      </c>
      <c r="G16" s="5">
        <v>9537</v>
      </c>
      <c r="H16" s="5">
        <v>10258</v>
      </c>
      <c r="I16" s="5">
        <v>11916</v>
      </c>
      <c r="J16" s="5">
        <v>12851</v>
      </c>
      <c r="K16" s="5">
        <v>13959</v>
      </c>
      <c r="L16" s="5">
        <v>14748</v>
      </c>
    </row>
    <row r="17" spans="1:12" ht="19.7" customHeight="1" x14ac:dyDescent="0.25">
      <c r="A17" s="3" t="s">
        <v>27</v>
      </c>
      <c r="B17" s="5">
        <v>4302</v>
      </c>
      <c r="C17" s="5">
        <v>4593</v>
      </c>
      <c r="D17" s="5">
        <v>4929</v>
      </c>
      <c r="E17" s="5">
        <v>5663</v>
      </c>
      <c r="F17" s="5">
        <v>6550</v>
      </c>
      <c r="G17" s="5">
        <v>7453</v>
      </c>
      <c r="H17" s="5">
        <v>8194</v>
      </c>
      <c r="I17" s="5">
        <v>9463</v>
      </c>
      <c r="J17" s="5">
        <v>10413</v>
      </c>
      <c r="K17" s="5">
        <v>11808</v>
      </c>
      <c r="L17" s="5">
        <v>12889</v>
      </c>
    </row>
    <row r="18" spans="1:12" ht="19.7" customHeight="1" x14ac:dyDescent="0.25">
      <c r="A18" s="3" t="s">
        <v>55</v>
      </c>
      <c r="B18" s="5">
        <v>1976</v>
      </c>
      <c r="C18" s="5">
        <v>1976</v>
      </c>
      <c r="D18" s="5">
        <v>1976</v>
      </c>
      <c r="E18" s="5">
        <v>1975</v>
      </c>
      <c r="F18" s="5">
        <v>1975</v>
      </c>
      <c r="G18" s="5">
        <v>1975</v>
      </c>
      <c r="H18" s="5">
        <v>2024</v>
      </c>
      <c r="I18" s="5">
        <v>2082</v>
      </c>
      <c r="J18" s="5">
        <v>2259</v>
      </c>
      <c r="K18" s="5">
        <v>2269</v>
      </c>
      <c r="L18" s="5">
        <v>2307</v>
      </c>
    </row>
    <row r="19" spans="1:12" ht="19.7" customHeight="1" x14ac:dyDescent="0.25">
      <c r="A19" s="3" t="s">
        <v>52</v>
      </c>
      <c r="B19" s="5">
        <v>1744</v>
      </c>
      <c r="C19" s="5">
        <v>1783</v>
      </c>
      <c r="D19" s="5">
        <v>1784</v>
      </c>
      <c r="E19" s="5">
        <v>1784</v>
      </c>
      <c r="F19" s="5">
        <v>1834</v>
      </c>
      <c r="G19" s="5">
        <v>1854</v>
      </c>
      <c r="H19" s="5">
        <v>1894</v>
      </c>
      <c r="I19" s="5">
        <v>1894</v>
      </c>
      <c r="J19" s="5">
        <v>2049</v>
      </c>
      <c r="K19" s="5">
        <v>2127</v>
      </c>
      <c r="L19" s="5">
        <v>2261</v>
      </c>
    </row>
    <row r="20" spans="1:12" ht="19.7" customHeight="1" x14ac:dyDescent="0.25">
      <c r="A20" s="4" t="s">
        <v>53</v>
      </c>
      <c r="B20" s="6">
        <v>1948</v>
      </c>
      <c r="C20" s="6">
        <v>1984</v>
      </c>
      <c r="D20" s="6">
        <v>1996</v>
      </c>
      <c r="E20" s="6">
        <v>2016</v>
      </c>
      <c r="F20" s="6">
        <v>2028</v>
      </c>
      <c r="G20" s="6">
        <v>2038</v>
      </c>
      <c r="H20" s="6">
        <v>2059</v>
      </c>
      <c r="I20" s="6">
        <v>2152</v>
      </c>
      <c r="J20" s="6">
        <v>2152</v>
      </c>
      <c r="K20" s="6">
        <v>2209</v>
      </c>
      <c r="L20" s="6">
        <v>2281</v>
      </c>
    </row>
    <row r="21" spans="1:12" ht="19.7" customHeight="1" x14ac:dyDescent="0.25">
      <c r="A21" s="3" t="s">
        <v>54</v>
      </c>
      <c r="B21" s="5">
        <v>1570</v>
      </c>
      <c r="C21" s="5">
        <v>1582</v>
      </c>
      <c r="D21" s="5">
        <v>1583</v>
      </c>
      <c r="E21" s="5">
        <v>1682</v>
      </c>
      <c r="F21" s="5">
        <v>1765</v>
      </c>
      <c r="G21" s="5">
        <v>1836</v>
      </c>
      <c r="H21" s="5">
        <v>1918</v>
      </c>
      <c r="I21" s="5">
        <v>2040</v>
      </c>
      <c r="J21" s="5">
        <v>2125</v>
      </c>
      <c r="K21" s="5">
        <v>2176</v>
      </c>
      <c r="L21" s="5">
        <v>2220</v>
      </c>
    </row>
    <row r="22" spans="1:12" ht="19.7" customHeight="1" x14ac:dyDescent="0.25">
      <c r="A22" s="3" t="s">
        <v>13</v>
      </c>
      <c r="B22" s="5">
        <v>1570</v>
      </c>
      <c r="C22" s="5">
        <v>1409</v>
      </c>
      <c r="D22" s="5">
        <v>1410</v>
      </c>
      <c r="E22" s="5">
        <v>1411</v>
      </c>
      <c r="F22" s="5">
        <v>1411</v>
      </c>
      <c r="G22" s="5">
        <v>1513</v>
      </c>
      <c r="H22" s="5">
        <v>1531</v>
      </c>
      <c r="I22" s="5">
        <v>1645</v>
      </c>
      <c r="J22" s="5">
        <v>1650</v>
      </c>
      <c r="K22" s="5">
        <v>1651</v>
      </c>
      <c r="L22" s="5">
        <v>1697</v>
      </c>
    </row>
    <row r="23" spans="1:12" ht="19.7" customHeight="1" x14ac:dyDescent="0.25">
      <c r="A23" s="3" t="s">
        <v>30</v>
      </c>
      <c r="B23" s="5">
        <v>971</v>
      </c>
      <c r="C23" s="5">
        <v>1037</v>
      </c>
      <c r="D23" s="5">
        <v>1229</v>
      </c>
      <c r="E23" s="5">
        <v>1338</v>
      </c>
      <c r="F23" s="5">
        <v>1394</v>
      </c>
      <c r="G23" s="5">
        <v>1421</v>
      </c>
      <c r="H23" s="5">
        <v>1436</v>
      </c>
      <c r="I23" s="5">
        <v>1436</v>
      </c>
      <c r="J23" s="5">
        <v>1495</v>
      </c>
      <c r="K23" s="5">
        <v>1831</v>
      </c>
      <c r="L23" s="5">
        <v>1928</v>
      </c>
    </row>
    <row r="24" spans="1:12" ht="19.7" customHeight="1" x14ac:dyDescent="0.25">
      <c r="A24" s="3" t="s">
        <v>37</v>
      </c>
      <c r="B24" s="5">
        <v>2396</v>
      </c>
      <c r="C24" s="5">
        <v>2410</v>
      </c>
      <c r="D24" s="5">
        <v>2570</v>
      </c>
      <c r="E24" s="5">
        <v>2773</v>
      </c>
      <c r="F24" s="5">
        <v>2831</v>
      </c>
      <c r="G24" s="5">
        <v>2952</v>
      </c>
      <c r="H24" s="5">
        <v>2952</v>
      </c>
      <c r="I24" s="5">
        <v>1049</v>
      </c>
      <c r="J24" s="5">
        <v>1223</v>
      </c>
      <c r="K24" s="5">
        <v>15032</v>
      </c>
      <c r="L24" s="5">
        <v>3843</v>
      </c>
    </row>
    <row r="25" spans="1:12" ht="19.7" customHeight="1" x14ac:dyDescent="0.25">
      <c r="A25" s="3" t="s">
        <v>48</v>
      </c>
      <c r="B25" s="5">
        <v>1108</v>
      </c>
      <c r="C25" s="5">
        <v>1434</v>
      </c>
      <c r="D25" s="5">
        <v>1575</v>
      </c>
      <c r="E25" s="5">
        <v>1769</v>
      </c>
      <c r="F25" s="5">
        <v>1773</v>
      </c>
      <c r="G25" s="5">
        <v>1965</v>
      </c>
      <c r="H25" s="5">
        <v>2193</v>
      </c>
      <c r="I25" s="5">
        <v>2553</v>
      </c>
      <c r="J25" s="5">
        <v>2553</v>
      </c>
      <c r="K25" s="5">
        <v>2840</v>
      </c>
      <c r="L25" s="5">
        <v>2906</v>
      </c>
    </row>
    <row r="26" spans="1:12" ht="19.7" customHeight="1" x14ac:dyDescent="0.25">
      <c r="A26" s="4" t="s">
        <v>16</v>
      </c>
      <c r="B26" s="6">
        <v>2731</v>
      </c>
      <c r="C26" s="6">
        <v>2730</v>
      </c>
      <c r="D26" s="6">
        <v>2730</v>
      </c>
      <c r="E26" s="6">
        <v>2729</v>
      </c>
      <c r="F26" s="6">
        <v>2727</v>
      </c>
      <c r="G26" s="6">
        <v>2728</v>
      </c>
      <c r="H26" s="6">
        <v>2728</v>
      </c>
      <c r="I26" s="6">
        <v>3066</v>
      </c>
      <c r="J26" s="6">
        <v>3066</v>
      </c>
      <c r="K26" s="6">
        <v>3560</v>
      </c>
      <c r="L26" s="6">
        <v>3712</v>
      </c>
    </row>
    <row r="27" spans="1:12" ht="19.7" customHeight="1" x14ac:dyDescent="0.25">
      <c r="A27" s="3" t="s">
        <v>41</v>
      </c>
      <c r="B27" s="5">
        <v>710</v>
      </c>
      <c r="C27" s="5">
        <v>724</v>
      </c>
      <c r="D27" s="5">
        <v>2730</v>
      </c>
      <c r="E27" s="5">
        <v>738</v>
      </c>
      <c r="F27" s="5">
        <v>776</v>
      </c>
      <c r="G27" s="5">
        <v>789</v>
      </c>
      <c r="H27" s="5">
        <v>880</v>
      </c>
      <c r="I27" s="5">
        <v>925</v>
      </c>
      <c r="J27" s="5">
        <v>1074</v>
      </c>
      <c r="K27" s="5">
        <v>1154</v>
      </c>
      <c r="L27" s="5">
        <v>1206</v>
      </c>
    </row>
    <row r="28" spans="1:12" ht="19.7" customHeight="1" x14ac:dyDescent="0.25">
      <c r="A28" s="3" t="s">
        <v>34</v>
      </c>
      <c r="B28" s="5">
        <v>863</v>
      </c>
      <c r="C28" s="5">
        <v>868</v>
      </c>
      <c r="D28" s="5">
        <v>868</v>
      </c>
      <c r="E28" s="5">
        <v>944</v>
      </c>
      <c r="F28" s="5">
        <v>1041</v>
      </c>
      <c r="G28" s="5">
        <v>1041</v>
      </c>
      <c r="H28" s="5">
        <v>1057</v>
      </c>
      <c r="I28" s="5">
        <v>1057</v>
      </c>
      <c r="J28" s="5">
        <v>1057</v>
      </c>
      <c r="K28" s="5">
        <v>1057</v>
      </c>
      <c r="L28" s="5">
        <v>1058</v>
      </c>
    </row>
    <row r="29" spans="1:12" ht="19.7" customHeight="1" x14ac:dyDescent="0.25">
      <c r="A29" s="3" t="s">
        <v>43</v>
      </c>
      <c r="B29" s="5">
        <v>102</v>
      </c>
      <c r="C29" s="5">
        <v>101</v>
      </c>
      <c r="D29" s="5">
        <v>102</v>
      </c>
      <c r="E29" s="5">
        <v>284</v>
      </c>
      <c r="F29" s="5">
        <v>1317</v>
      </c>
      <c r="G29" s="5">
        <v>1728</v>
      </c>
      <c r="H29" s="5">
        <v>1728</v>
      </c>
      <c r="I29" s="5">
        <v>1789</v>
      </c>
      <c r="J29" s="5">
        <v>1790</v>
      </c>
      <c r="K29" s="5">
        <v>1790</v>
      </c>
      <c r="L29" s="5">
        <v>1790</v>
      </c>
    </row>
    <row r="30" spans="1:12" ht="19.7" customHeight="1" x14ac:dyDescent="0.25">
      <c r="A30" s="3" t="s">
        <v>18</v>
      </c>
      <c r="B30" s="5">
        <v>542</v>
      </c>
      <c r="C30" s="5">
        <v>1112</v>
      </c>
      <c r="D30" s="5">
        <v>1113</v>
      </c>
      <c r="E30" s="5">
        <v>1153</v>
      </c>
      <c r="F30" s="5">
        <v>1193</v>
      </c>
      <c r="G30" s="5">
        <v>1196</v>
      </c>
      <c r="H30" s="5">
        <v>1199</v>
      </c>
      <c r="I30" s="5">
        <v>1266</v>
      </c>
      <c r="J30" s="5">
        <v>1285</v>
      </c>
      <c r="K30" s="5">
        <v>1293</v>
      </c>
      <c r="L30" s="5">
        <v>1294</v>
      </c>
    </row>
    <row r="31" spans="1:12" ht="19.7" customHeight="1" x14ac:dyDescent="0.25">
      <c r="A31" s="3" t="s">
        <v>19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2</v>
      </c>
      <c r="I31" s="5">
        <v>2</v>
      </c>
      <c r="J31" s="5">
        <v>115</v>
      </c>
      <c r="K31" s="5">
        <v>141</v>
      </c>
      <c r="L31" s="5">
        <v>143</v>
      </c>
    </row>
    <row r="32" spans="1:12" ht="19.7" customHeight="1" x14ac:dyDescent="0.25">
      <c r="A32" s="3" t="s">
        <v>49</v>
      </c>
      <c r="B32" s="5">
        <v>0</v>
      </c>
      <c r="C32" s="5">
        <v>16</v>
      </c>
      <c r="D32" s="5">
        <v>0</v>
      </c>
      <c r="E32" s="5">
        <v>16</v>
      </c>
      <c r="F32" s="5">
        <v>32</v>
      </c>
      <c r="G32" s="5">
        <v>32</v>
      </c>
      <c r="H32" s="5">
        <v>32</v>
      </c>
      <c r="I32" s="5">
        <v>32</v>
      </c>
      <c r="J32" s="5">
        <v>32</v>
      </c>
      <c r="K32" s="5">
        <v>32</v>
      </c>
      <c r="L32" s="5">
        <v>32</v>
      </c>
    </row>
    <row r="33" spans="1:12" ht="19.7" customHeight="1" x14ac:dyDescent="0.25">
      <c r="A33" s="3" t="s">
        <v>50</v>
      </c>
      <c r="B33" s="5">
        <v>162</v>
      </c>
      <c r="C33" s="5">
        <v>342</v>
      </c>
      <c r="D33" s="5">
        <v>411</v>
      </c>
      <c r="E33" s="5">
        <v>411</v>
      </c>
      <c r="F33" s="5">
        <v>411</v>
      </c>
      <c r="G33" s="5">
        <v>411</v>
      </c>
      <c r="H33" s="5">
        <v>411</v>
      </c>
      <c r="I33" s="5">
        <v>549</v>
      </c>
      <c r="J33" s="5">
        <v>751</v>
      </c>
      <c r="K33" s="5">
        <v>751</v>
      </c>
      <c r="L33" s="5">
        <v>756</v>
      </c>
    </row>
    <row r="34" spans="1:12" ht="19.7" customHeight="1" x14ac:dyDescent="0.25">
      <c r="A34" s="4" t="s">
        <v>59</v>
      </c>
      <c r="B34" s="6">
        <v>213</v>
      </c>
      <c r="C34" s="6">
        <v>359</v>
      </c>
      <c r="D34" s="6">
        <v>757</v>
      </c>
      <c r="E34" s="6">
        <v>759</v>
      </c>
      <c r="F34" s="6">
        <v>799</v>
      </c>
      <c r="G34" s="6">
        <v>929</v>
      </c>
      <c r="H34" s="6">
        <v>929</v>
      </c>
      <c r="I34" s="6">
        <v>1091</v>
      </c>
      <c r="J34" s="6">
        <v>1127</v>
      </c>
      <c r="K34" s="6">
        <v>1239</v>
      </c>
      <c r="L34" s="6">
        <v>1938</v>
      </c>
    </row>
    <row r="35" spans="1:12" ht="19.7" customHeight="1" x14ac:dyDescent="0.25">
      <c r="A35" s="3" t="s">
        <v>33</v>
      </c>
      <c r="B35" s="5" t="s">
        <v>67</v>
      </c>
      <c r="C35" s="5" t="s">
        <v>67</v>
      </c>
      <c r="D35" s="5" t="s">
        <v>67</v>
      </c>
      <c r="E35" s="5" t="s">
        <v>67</v>
      </c>
      <c r="F35" s="5" t="s">
        <v>67</v>
      </c>
      <c r="G35" s="5" t="s">
        <v>67</v>
      </c>
      <c r="H35" s="5" t="s">
        <v>67</v>
      </c>
      <c r="I35" s="5" t="s">
        <v>67</v>
      </c>
      <c r="J35" s="5">
        <v>51</v>
      </c>
      <c r="K35" s="5">
        <v>65</v>
      </c>
      <c r="L35" s="5">
        <v>71</v>
      </c>
    </row>
    <row r="36" spans="1:12" ht="19.7" customHeight="1" x14ac:dyDescent="0.25">
      <c r="A36" s="3" t="s">
        <v>47</v>
      </c>
      <c r="B36" s="5" t="s">
        <v>67</v>
      </c>
      <c r="C36" s="5" t="s">
        <v>67</v>
      </c>
      <c r="D36" s="5" t="s">
        <v>67</v>
      </c>
      <c r="E36" s="5" t="s">
        <v>67</v>
      </c>
      <c r="F36" s="5" t="s">
        <v>67</v>
      </c>
      <c r="G36" s="5" t="s">
        <v>67</v>
      </c>
      <c r="H36" s="5" t="s">
        <v>67</v>
      </c>
      <c r="I36" s="5" t="s">
        <v>67</v>
      </c>
      <c r="J36" s="5">
        <v>80</v>
      </c>
      <c r="K36" s="5">
        <v>561</v>
      </c>
      <c r="L36" s="5">
        <v>561</v>
      </c>
    </row>
    <row r="37" spans="1:12" ht="19.7" customHeight="1" x14ac:dyDescent="0.25">
      <c r="A37" s="3" t="s">
        <v>58</v>
      </c>
      <c r="B37" s="5" t="s">
        <v>67</v>
      </c>
      <c r="C37" s="5" t="s">
        <v>67</v>
      </c>
      <c r="D37" s="5" t="s">
        <v>67</v>
      </c>
      <c r="E37" s="5" t="s">
        <v>67</v>
      </c>
      <c r="F37" s="5" t="s">
        <v>67</v>
      </c>
      <c r="G37" s="5" t="s">
        <v>67</v>
      </c>
      <c r="H37" s="5" t="s">
        <v>67</v>
      </c>
      <c r="I37" s="5" t="s">
        <v>67</v>
      </c>
      <c r="J37" s="5">
        <v>1</v>
      </c>
      <c r="K37" s="5">
        <v>557</v>
      </c>
      <c r="L37" s="5">
        <v>765</v>
      </c>
    </row>
    <row r="38" spans="1:12" ht="19.7" customHeight="1" x14ac:dyDescent="0.25">
      <c r="A38" s="3" t="s">
        <v>60</v>
      </c>
      <c r="B38" s="5" t="s">
        <v>67</v>
      </c>
      <c r="C38" s="5" t="s">
        <v>67</v>
      </c>
      <c r="D38" s="5" t="s">
        <v>67</v>
      </c>
      <c r="E38" s="5" t="s">
        <v>67</v>
      </c>
      <c r="F38" s="5" t="s">
        <v>67</v>
      </c>
      <c r="G38" s="5" t="s">
        <v>67</v>
      </c>
      <c r="H38" s="5" t="s">
        <v>67</v>
      </c>
      <c r="I38" s="5" t="s">
        <v>67</v>
      </c>
      <c r="J38" s="5">
        <v>0</v>
      </c>
      <c r="K38" s="5">
        <v>73</v>
      </c>
      <c r="L38" s="5">
        <v>142</v>
      </c>
    </row>
    <row r="39" spans="1:12" ht="19.7" customHeight="1" x14ac:dyDescent="0.25">
      <c r="A39" s="3" t="s">
        <v>28</v>
      </c>
      <c r="B39" s="5" t="s">
        <v>67</v>
      </c>
      <c r="C39" s="5" t="s">
        <v>67</v>
      </c>
      <c r="D39" s="5" t="s">
        <v>67</v>
      </c>
      <c r="E39" s="5" t="s">
        <v>67</v>
      </c>
      <c r="F39" s="5" t="s">
        <v>67</v>
      </c>
      <c r="G39" s="5" t="s">
        <v>67</v>
      </c>
      <c r="H39" s="5" t="s">
        <v>67</v>
      </c>
      <c r="I39" s="5" t="s">
        <v>67</v>
      </c>
      <c r="J39" s="5" t="s">
        <v>67</v>
      </c>
      <c r="K39" s="5">
        <v>354</v>
      </c>
      <c r="L39" s="5">
        <v>493</v>
      </c>
    </row>
    <row r="40" spans="1:12" ht="15.75" customHeight="1" x14ac:dyDescent="0.25">
      <c r="A40" s="165" t="s">
        <v>61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7"/>
    </row>
  </sheetData>
  <mergeCells count="3">
    <mergeCell ref="A40:L40"/>
    <mergeCell ref="A1:L1"/>
    <mergeCell ref="A3:L3"/>
  </mergeCells>
  <printOptions horizontalCentered="1"/>
  <pageMargins left="0.23622047244094491" right="0.23622047244094491" top="0.59055118110236227" bottom="0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A5" sqref="A5"/>
    </sheetView>
  </sheetViews>
  <sheetFormatPr defaultRowHeight="15" x14ac:dyDescent="0.25"/>
  <cols>
    <col min="1" max="1" width="30.140625" bestFit="1" customWidth="1"/>
  </cols>
  <sheetData>
    <row r="1" spans="1:13" ht="22.5" x14ac:dyDescent="0.3">
      <c r="A1" s="157" t="s">
        <v>62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3" spans="1:13" ht="22.5" x14ac:dyDescent="0.3">
      <c r="A3" s="157" t="s">
        <v>65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5" spans="1:13" ht="19.7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</row>
    <row r="6" spans="1:13" ht="19.7" customHeight="1" x14ac:dyDescent="0.25">
      <c r="A6" s="3" t="s">
        <v>35</v>
      </c>
      <c r="B6" s="5">
        <v>39095</v>
      </c>
      <c r="C6" s="5">
        <v>39821</v>
      </c>
      <c r="D6" s="5">
        <v>40408</v>
      </c>
      <c r="E6" s="5">
        <v>41225</v>
      </c>
      <c r="F6" s="5">
        <v>42797</v>
      </c>
      <c r="G6" s="5">
        <v>43232</v>
      </c>
      <c r="H6" s="5">
        <v>43840</v>
      </c>
      <c r="I6" s="5">
        <v>44834</v>
      </c>
      <c r="J6" s="5">
        <v>45695</v>
      </c>
      <c r="K6" s="5">
        <v>46483</v>
      </c>
      <c r="L6" s="5">
        <v>47153</v>
      </c>
      <c r="M6" s="5">
        <v>47733</v>
      </c>
    </row>
    <row r="7" spans="1:13" ht="19.7" customHeight="1" x14ac:dyDescent="0.25">
      <c r="A7" s="3" t="s">
        <v>29</v>
      </c>
      <c r="B7" s="5">
        <v>1872</v>
      </c>
      <c r="C7" s="5">
        <v>2045</v>
      </c>
      <c r="D7" s="5">
        <v>2451</v>
      </c>
      <c r="E7" s="5">
        <v>2479</v>
      </c>
      <c r="F7" s="5">
        <v>2565</v>
      </c>
      <c r="G7" s="5">
        <v>2580</v>
      </c>
      <c r="H7" s="5">
        <v>2639</v>
      </c>
      <c r="I7" s="5">
        <v>2639</v>
      </c>
      <c r="J7" s="5">
        <v>2716</v>
      </c>
      <c r="K7" s="5">
        <v>2968</v>
      </c>
      <c r="L7" s="5">
        <v>3014</v>
      </c>
      <c r="M7" s="5">
        <v>3150</v>
      </c>
    </row>
    <row r="8" spans="1:13" ht="19.7" customHeight="1" x14ac:dyDescent="0.25">
      <c r="A8" s="3" t="s">
        <v>45</v>
      </c>
      <c r="B8" s="5">
        <v>549</v>
      </c>
      <c r="C8" s="5">
        <v>576</v>
      </c>
      <c r="D8" s="5">
        <v>575</v>
      </c>
      <c r="E8" s="5">
        <v>575</v>
      </c>
      <c r="F8" s="5">
        <v>575</v>
      </c>
      <c r="G8" s="5">
        <v>575</v>
      </c>
      <c r="H8" s="5">
        <v>575</v>
      </c>
      <c r="I8" s="5">
        <v>584</v>
      </c>
      <c r="J8" s="5">
        <v>585</v>
      </c>
      <c r="K8" s="5">
        <v>585</v>
      </c>
      <c r="L8" s="5">
        <v>586</v>
      </c>
      <c r="M8" s="5">
        <v>708</v>
      </c>
    </row>
    <row r="9" spans="1:13" ht="19.7" customHeight="1" x14ac:dyDescent="0.25">
      <c r="A9" s="3" t="s">
        <v>46</v>
      </c>
      <c r="B9" s="5">
        <v>2545</v>
      </c>
      <c r="C9" s="5">
        <v>2629</v>
      </c>
      <c r="D9" s="5">
        <v>2741</v>
      </c>
      <c r="E9" s="5">
        <v>2885</v>
      </c>
      <c r="F9" s="5">
        <v>3130</v>
      </c>
      <c r="G9" s="5">
        <v>3202</v>
      </c>
      <c r="H9" s="5">
        <v>3215</v>
      </c>
      <c r="I9" s="5">
        <v>3409</v>
      </c>
      <c r="J9" s="5">
        <v>3496</v>
      </c>
      <c r="K9" s="5">
        <v>3586</v>
      </c>
      <c r="L9" s="5">
        <v>3677</v>
      </c>
      <c r="M9" s="5">
        <v>3814</v>
      </c>
    </row>
    <row r="10" spans="1:13" ht="19.7" customHeight="1" x14ac:dyDescent="0.25">
      <c r="A10" s="3" t="s">
        <v>20</v>
      </c>
      <c r="B10" s="5">
        <v>1230</v>
      </c>
      <c r="C10" s="5">
        <v>1308</v>
      </c>
      <c r="D10" s="5">
        <v>1415</v>
      </c>
      <c r="E10" s="5">
        <v>1575</v>
      </c>
      <c r="F10" s="5">
        <v>1748</v>
      </c>
      <c r="G10" s="5">
        <v>1882</v>
      </c>
      <c r="H10" s="5">
        <v>1932</v>
      </c>
      <c r="I10" s="5">
        <v>2112</v>
      </c>
      <c r="J10" s="5">
        <v>2236</v>
      </c>
      <c r="K10" s="5">
        <v>2324</v>
      </c>
      <c r="L10" s="5">
        <v>2366</v>
      </c>
      <c r="M10" s="5">
        <v>2557</v>
      </c>
    </row>
    <row r="11" spans="1:13" ht="19.7" customHeight="1" x14ac:dyDescent="0.25">
      <c r="A11" s="3" t="s">
        <v>21</v>
      </c>
      <c r="B11" s="5">
        <v>1211</v>
      </c>
      <c r="C11" s="5">
        <v>1230</v>
      </c>
      <c r="D11" s="5">
        <v>1229</v>
      </c>
      <c r="E11" s="5">
        <v>1229</v>
      </c>
      <c r="F11" s="5">
        <v>1475</v>
      </c>
      <c r="G11" s="5">
        <v>1556</v>
      </c>
      <c r="H11" s="5">
        <v>1575</v>
      </c>
      <c r="I11" s="5">
        <v>1575</v>
      </c>
      <c r="J11" s="5">
        <v>1575</v>
      </c>
      <c r="K11" s="5">
        <v>1845</v>
      </c>
      <c r="L11" s="5">
        <v>2019</v>
      </c>
      <c r="M11" s="5">
        <v>2133</v>
      </c>
    </row>
    <row r="12" spans="1:13" ht="19.7" customHeight="1" x14ac:dyDescent="0.25">
      <c r="A12" s="3" t="s">
        <v>22</v>
      </c>
      <c r="B12" s="5">
        <v>375</v>
      </c>
      <c r="C12" s="5">
        <v>518</v>
      </c>
      <c r="D12" s="5">
        <v>564</v>
      </c>
      <c r="E12" s="5">
        <v>742</v>
      </c>
      <c r="F12" s="5">
        <v>896</v>
      </c>
      <c r="G12" s="5">
        <v>1006</v>
      </c>
      <c r="H12" s="5">
        <v>1164</v>
      </c>
      <c r="I12" s="5">
        <v>1219</v>
      </c>
      <c r="J12" s="5">
        <v>1244</v>
      </c>
      <c r="K12" s="5">
        <v>1244</v>
      </c>
      <c r="L12" s="5">
        <v>1563</v>
      </c>
      <c r="M12" s="5">
        <v>1563</v>
      </c>
    </row>
    <row r="13" spans="1:13" ht="19.7" customHeight="1" x14ac:dyDescent="0.25">
      <c r="A13" s="4" t="s">
        <v>23</v>
      </c>
      <c r="B13" s="6">
        <v>2696</v>
      </c>
      <c r="C13" s="6">
        <v>2792</v>
      </c>
      <c r="D13" s="6">
        <v>3039</v>
      </c>
      <c r="E13" s="6">
        <v>3107</v>
      </c>
      <c r="F13" s="6">
        <v>3110</v>
      </c>
      <c r="G13" s="6">
        <v>3109</v>
      </c>
      <c r="H13" s="6">
        <v>3140</v>
      </c>
      <c r="I13" s="6">
        <v>3140</v>
      </c>
      <c r="J13" s="6">
        <v>3139</v>
      </c>
      <c r="K13" s="6">
        <v>3158</v>
      </c>
      <c r="L13" s="6">
        <v>3222</v>
      </c>
      <c r="M13" s="6">
        <v>3223</v>
      </c>
    </row>
    <row r="14" spans="1:13" ht="19.7" customHeight="1" x14ac:dyDescent="0.25">
      <c r="A14" s="3" t="s">
        <v>24</v>
      </c>
      <c r="B14" s="5">
        <v>984</v>
      </c>
      <c r="C14" s="5">
        <v>984</v>
      </c>
      <c r="D14" s="5">
        <v>984</v>
      </c>
      <c r="E14" s="5">
        <v>984</v>
      </c>
      <c r="F14" s="5">
        <v>984</v>
      </c>
      <c r="G14" s="5">
        <v>984</v>
      </c>
      <c r="H14" s="5">
        <v>984</v>
      </c>
      <c r="I14" s="5">
        <v>984</v>
      </c>
      <c r="J14" s="5">
        <v>999</v>
      </c>
      <c r="K14" s="5">
        <v>1663</v>
      </c>
      <c r="L14" s="5">
        <v>1663</v>
      </c>
      <c r="M14" s="5">
        <v>1713</v>
      </c>
    </row>
    <row r="15" spans="1:13" ht="19.7" customHeight="1" x14ac:dyDescent="0.25">
      <c r="A15" s="3" t="s">
        <v>25</v>
      </c>
      <c r="B15" s="5">
        <v>7982</v>
      </c>
      <c r="C15" s="5">
        <v>8607</v>
      </c>
      <c r="D15" s="5">
        <v>9634</v>
      </c>
      <c r="E15" s="5">
        <v>10184</v>
      </c>
      <c r="F15" s="5">
        <v>10971</v>
      </c>
      <c r="G15" s="5">
        <v>11252</v>
      </c>
      <c r="H15" s="5">
        <v>12027</v>
      </c>
      <c r="I15" s="5">
        <v>12785</v>
      </c>
      <c r="J15" s="5">
        <v>13782</v>
      </c>
      <c r="K15" s="5">
        <v>14518</v>
      </c>
      <c r="L15" s="5">
        <v>15012</v>
      </c>
      <c r="M15" s="5">
        <v>15245</v>
      </c>
    </row>
    <row r="16" spans="1:13" ht="19.7" customHeight="1" x14ac:dyDescent="0.25">
      <c r="A16" s="3" t="s">
        <v>26</v>
      </c>
      <c r="B16" s="5">
        <v>2363</v>
      </c>
      <c r="C16" s="5">
        <v>2925</v>
      </c>
      <c r="D16" s="5">
        <v>3434</v>
      </c>
      <c r="E16" s="5">
        <v>3462</v>
      </c>
      <c r="F16" s="5">
        <v>3823</v>
      </c>
      <c r="G16" s="5">
        <v>3985</v>
      </c>
      <c r="H16" s="5">
        <v>4298</v>
      </c>
      <c r="I16" s="5">
        <v>4584</v>
      </c>
      <c r="J16" s="5">
        <v>4912</v>
      </c>
      <c r="K16" s="5">
        <v>5540</v>
      </c>
      <c r="L16" s="5">
        <v>5892</v>
      </c>
      <c r="M16" s="5">
        <v>6427</v>
      </c>
    </row>
    <row r="17" spans="1:13" ht="19.7" customHeight="1" x14ac:dyDescent="0.25">
      <c r="A17" s="3" t="s">
        <v>27</v>
      </c>
      <c r="B17" s="5">
        <v>2555</v>
      </c>
      <c r="C17" s="5">
        <v>2674</v>
      </c>
      <c r="D17" s="5">
        <v>2727</v>
      </c>
      <c r="E17" s="5">
        <v>2770</v>
      </c>
      <c r="F17" s="5">
        <v>2804</v>
      </c>
      <c r="G17" s="5">
        <v>2804</v>
      </c>
      <c r="H17" s="5">
        <v>2810</v>
      </c>
      <c r="I17" s="5">
        <v>2829</v>
      </c>
      <c r="J17" s="5">
        <v>2830</v>
      </c>
      <c r="K17" s="5">
        <v>3274</v>
      </c>
      <c r="L17" s="5">
        <v>3606</v>
      </c>
      <c r="M17" s="5">
        <v>3688</v>
      </c>
    </row>
    <row r="18" spans="1:13" ht="19.7" customHeight="1" x14ac:dyDescent="0.25">
      <c r="A18" s="3" t="s">
        <v>55</v>
      </c>
      <c r="B18" s="5">
        <v>1530</v>
      </c>
      <c r="C18" s="5">
        <v>1531</v>
      </c>
      <c r="D18" s="5">
        <v>1531</v>
      </c>
      <c r="E18" s="5">
        <v>1536</v>
      </c>
      <c r="F18" s="5">
        <v>1540</v>
      </c>
      <c r="G18" s="5">
        <v>1540</v>
      </c>
      <c r="H18" s="5">
        <v>1542</v>
      </c>
      <c r="I18" s="5">
        <v>1542</v>
      </c>
      <c r="J18" s="5">
        <v>1568</v>
      </c>
      <c r="K18" s="5">
        <v>1591</v>
      </c>
      <c r="L18" s="5">
        <v>1750</v>
      </c>
      <c r="M18" s="5">
        <v>1862</v>
      </c>
    </row>
    <row r="19" spans="1:13" ht="19.7" customHeight="1" x14ac:dyDescent="0.25">
      <c r="A19" s="3" t="s">
        <v>52</v>
      </c>
      <c r="B19" s="5">
        <v>751</v>
      </c>
      <c r="C19" s="5">
        <v>807</v>
      </c>
      <c r="D19" s="5">
        <v>923</v>
      </c>
      <c r="E19" s="5">
        <v>923</v>
      </c>
      <c r="F19" s="5">
        <v>1079</v>
      </c>
      <c r="G19" s="5">
        <v>1083</v>
      </c>
      <c r="H19" s="5">
        <v>1083</v>
      </c>
      <c r="I19" s="5">
        <v>1083</v>
      </c>
      <c r="J19" s="5">
        <v>1084</v>
      </c>
      <c r="K19" s="5">
        <v>1333</v>
      </c>
      <c r="L19" s="5">
        <v>1518</v>
      </c>
      <c r="M19" s="5">
        <v>1632</v>
      </c>
    </row>
    <row r="20" spans="1:13" ht="19.7" customHeight="1" x14ac:dyDescent="0.25">
      <c r="A20" s="4" t="s">
        <v>53</v>
      </c>
      <c r="B20" s="6">
        <v>1061</v>
      </c>
      <c r="C20" s="6">
        <v>1061</v>
      </c>
      <c r="D20" s="6">
        <v>1164</v>
      </c>
      <c r="E20" s="6">
        <v>1194</v>
      </c>
      <c r="F20" s="6">
        <v>1243</v>
      </c>
      <c r="G20" s="6">
        <v>1287</v>
      </c>
      <c r="H20" s="6">
        <v>1328</v>
      </c>
      <c r="I20" s="6">
        <v>1328</v>
      </c>
      <c r="J20" s="6">
        <v>1328</v>
      </c>
      <c r="K20" s="6">
        <v>1384</v>
      </c>
      <c r="L20" s="6">
        <v>1431</v>
      </c>
      <c r="M20" s="6">
        <v>1617</v>
      </c>
    </row>
    <row r="21" spans="1:13" ht="19.7" customHeight="1" x14ac:dyDescent="0.25">
      <c r="A21" s="3" t="s">
        <v>54</v>
      </c>
      <c r="B21" s="5">
        <v>271</v>
      </c>
      <c r="C21" s="5">
        <v>518</v>
      </c>
      <c r="D21" s="5">
        <v>660</v>
      </c>
      <c r="E21" s="5">
        <v>880</v>
      </c>
      <c r="F21" s="5">
        <v>1153</v>
      </c>
      <c r="G21" s="5">
        <v>1153</v>
      </c>
      <c r="H21" s="5">
        <v>1206</v>
      </c>
      <c r="I21" s="5">
        <v>1354</v>
      </c>
      <c r="J21" s="5">
        <v>1354</v>
      </c>
      <c r="K21" s="5">
        <v>1353</v>
      </c>
      <c r="L21" s="5">
        <v>1433</v>
      </c>
      <c r="M21" s="5">
        <v>1504</v>
      </c>
    </row>
    <row r="22" spans="1:13" ht="19.7" customHeight="1" x14ac:dyDescent="0.25">
      <c r="A22" s="3" t="s">
        <v>13</v>
      </c>
      <c r="B22" s="5">
        <v>771</v>
      </c>
      <c r="C22" s="5">
        <v>771</v>
      </c>
      <c r="D22" s="5">
        <v>771</v>
      </c>
      <c r="E22" s="5">
        <v>771</v>
      </c>
      <c r="F22" s="5">
        <v>771</v>
      </c>
      <c r="G22" s="5">
        <v>771</v>
      </c>
      <c r="H22" s="5">
        <v>771</v>
      </c>
      <c r="I22" s="5">
        <v>771</v>
      </c>
      <c r="J22" s="5">
        <v>844</v>
      </c>
      <c r="K22" s="5">
        <v>1159</v>
      </c>
      <c r="L22" s="5">
        <v>1159</v>
      </c>
      <c r="M22" s="5">
        <v>1268</v>
      </c>
    </row>
    <row r="23" spans="1:13" ht="19.7" customHeight="1" x14ac:dyDescent="0.25">
      <c r="A23" s="3" t="s">
        <v>30</v>
      </c>
      <c r="B23" s="5">
        <v>302</v>
      </c>
      <c r="C23" s="5">
        <v>306</v>
      </c>
      <c r="D23" s="5">
        <v>331</v>
      </c>
      <c r="E23" s="5">
        <v>357</v>
      </c>
      <c r="F23" s="5">
        <v>545</v>
      </c>
      <c r="G23" s="5">
        <v>545</v>
      </c>
      <c r="H23" s="5">
        <v>545</v>
      </c>
      <c r="I23" s="5">
        <v>565</v>
      </c>
      <c r="J23" s="5">
        <v>565</v>
      </c>
      <c r="K23" s="5">
        <v>586</v>
      </c>
      <c r="L23" s="5">
        <v>654</v>
      </c>
      <c r="M23" s="5">
        <v>818</v>
      </c>
    </row>
    <row r="24" spans="1:13" ht="19.7" customHeight="1" x14ac:dyDescent="0.25">
      <c r="A24" s="3" t="s">
        <v>37</v>
      </c>
      <c r="B24" s="5">
        <v>157</v>
      </c>
      <c r="C24" s="5">
        <v>566</v>
      </c>
      <c r="D24" s="5">
        <v>1423</v>
      </c>
      <c r="E24" s="5">
        <v>1897</v>
      </c>
      <c r="F24" s="5">
        <v>1956</v>
      </c>
      <c r="G24" s="5">
        <v>1956</v>
      </c>
      <c r="H24" s="5">
        <v>1972</v>
      </c>
      <c r="I24" s="5">
        <v>1972</v>
      </c>
      <c r="J24" s="5">
        <v>2055</v>
      </c>
      <c r="K24" s="5">
        <v>2188</v>
      </c>
      <c r="L24" s="5">
        <v>2198</v>
      </c>
      <c r="M24" s="5">
        <v>2346</v>
      </c>
    </row>
    <row r="25" spans="1:13" ht="19.7" customHeight="1" x14ac:dyDescent="0.25">
      <c r="A25" s="3" t="s">
        <v>48</v>
      </c>
      <c r="B25" s="5">
        <v>690</v>
      </c>
      <c r="C25" s="5">
        <v>686</v>
      </c>
      <c r="D25" s="5">
        <v>686</v>
      </c>
      <c r="E25" s="5">
        <v>686</v>
      </c>
      <c r="F25" s="5">
        <v>725</v>
      </c>
      <c r="G25" s="5">
        <v>742</v>
      </c>
      <c r="H25" s="5">
        <v>778</v>
      </c>
      <c r="I25" s="5">
        <v>827</v>
      </c>
      <c r="J25" s="5">
        <v>827</v>
      </c>
      <c r="K25" s="5">
        <v>921</v>
      </c>
      <c r="L25" s="5">
        <v>991</v>
      </c>
      <c r="M25" s="5">
        <v>991</v>
      </c>
    </row>
    <row r="26" spans="1:13" ht="19.7" customHeight="1" x14ac:dyDescent="0.25">
      <c r="A26" s="4" t="s">
        <v>16</v>
      </c>
      <c r="B26" s="6">
        <v>1322</v>
      </c>
      <c r="C26" s="6">
        <v>1322</v>
      </c>
      <c r="D26" s="6">
        <v>1322</v>
      </c>
      <c r="E26" s="6">
        <v>1346</v>
      </c>
      <c r="F26" s="6">
        <v>2045</v>
      </c>
      <c r="G26" s="6">
        <v>2045</v>
      </c>
      <c r="H26" s="6">
        <v>2045</v>
      </c>
      <c r="I26" s="6">
        <v>2157</v>
      </c>
      <c r="J26" s="6">
        <v>2229</v>
      </c>
      <c r="K26" s="6">
        <v>2343</v>
      </c>
      <c r="L26" s="6">
        <v>2474</v>
      </c>
      <c r="M26" s="6">
        <v>2499</v>
      </c>
    </row>
    <row r="27" spans="1:13" ht="19.7" customHeight="1" x14ac:dyDescent="0.25">
      <c r="A27" s="3" t="s">
        <v>41</v>
      </c>
      <c r="B27" s="5" t="s">
        <v>68</v>
      </c>
      <c r="C27" s="5" t="s">
        <v>68</v>
      </c>
      <c r="D27" s="5" t="s">
        <v>68</v>
      </c>
      <c r="E27" s="5" t="s">
        <v>68</v>
      </c>
      <c r="F27" s="5" t="s">
        <v>68</v>
      </c>
      <c r="G27" s="5" t="s">
        <v>68</v>
      </c>
      <c r="H27" s="5" t="s">
        <v>68</v>
      </c>
      <c r="I27" s="5">
        <v>463</v>
      </c>
      <c r="J27" s="5">
        <v>504</v>
      </c>
      <c r="K27" s="5">
        <v>550</v>
      </c>
      <c r="L27" s="5">
        <v>624</v>
      </c>
      <c r="M27" s="5">
        <v>681</v>
      </c>
    </row>
    <row r="28" spans="1:13" ht="19.7" customHeight="1" x14ac:dyDescent="0.25">
      <c r="A28" s="3" t="s">
        <v>34</v>
      </c>
      <c r="B28" s="5" t="s">
        <v>68</v>
      </c>
      <c r="C28" s="5" t="s">
        <v>68</v>
      </c>
      <c r="D28" s="5" t="s">
        <v>68</v>
      </c>
      <c r="E28" s="5" t="s">
        <v>68</v>
      </c>
      <c r="F28" s="5" t="s">
        <v>68</v>
      </c>
      <c r="G28" s="5" t="s">
        <v>68</v>
      </c>
      <c r="H28" s="5" t="s">
        <v>68</v>
      </c>
      <c r="I28" s="5" t="s">
        <v>68</v>
      </c>
      <c r="J28" s="5" t="s">
        <v>68</v>
      </c>
      <c r="K28" s="5">
        <v>111</v>
      </c>
      <c r="L28" s="5">
        <v>321</v>
      </c>
      <c r="M28" s="5">
        <v>623</v>
      </c>
    </row>
    <row r="29" spans="1:13" ht="19.7" customHeight="1" x14ac:dyDescent="0.25">
      <c r="A29" s="3" t="s">
        <v>43</v>
      </c>
      <c r="B29" s="5" t="s">
        <v>68</v>
      </c>
      <c r="C29" s="5" t="s">
        <v>68</v>
      </c>
      <c r="D29" s="5" t="s">
        <v>68</v>
      </c>
      <c r="E29" s="5" t="s">
        <v>68</v>
      </c>
      <c r="F29" s="5" t="s">
        <v>68</v>
      </c>
      <c r="G29" s="5" t="s">
        <v>68</v>
      </c>
      <c r="H29" s="5" t="s">
        <v>68</v>
      </c>
      <c r="I29" s="5" t="s">
        <v>68</v>
      </c>
      <c r="J29" s="5" t="s">
        <v>68</v>
      </c>
      <c r="K29" s="5">
        <v>16</v>
      </c>
      <c r="L29" s="5">
        <v>49</v>
      </c>
      <c r="M29" s="5">
        <v>111</v>
      </c>
    </row>
    <row r="30" spans="1:13" ht="19.7" customHeight="1" x14ac:dyDescent="0.25">
      <c r="A30" s="3" t="s">
        <v>18</v>
      </c>
      <c r="B30" s="5" t="s">
        <v>68</v>
      </c>
      <c r="C30" s="5" t="s">
        <v>68</v>
      </c>
      <c r="D30" s="5" t="s">
        <v>68</v>
      </c>
      <c r="E30" s="5" t="s">
        <v>68</v>
      </c>
      <c r="F30" s="5" t="s">
        <v>68</v>
      </c>
      <c r="G30" s="5" t="s">
        <v>68</v>
      </c>
      <c r="H30" s="5" t="s">
        <v>68</v>
      </c>
      <c r="I30" s="5" t="s">
        <v>68</v>
      </c>
      <c r="J30" s="5" t="s">
        <v>68</v>
      </c>
      <c r="K30" s="5">
        <v>52</v>
      </c>
      <c r="L30" s="5">
        <v>52</v>
      </c>
      <c r="M30" s="5">
        <v>112</v>
      </c>
    </row>
    <row r="31" spans="1:13" ht="19.7" customHeight="1" x14ac:dyDescent="0.25">
      <c r="A31" s="3" t="s">
        <v>19</v>
      </c>
      <c r="B31" s="5" t="s">
        <v>68</v>
      </c>
      <c r="C31" s="5" t="s">
        <v>68</v>
      </c>
      <c r="D31" s="5" t="s">
        <v>68</v>
      </c>
      <c r="E31" s="5" t="s">
        <v>68</v>
      </c>
      <c r="F31" s="5" t="s">
        <v>68</v>
      </c>
      <c r="G31" s="5" t="s">
        <v>68</v>
      </c>
      <c r="H31" s="5" t="s">
        <v>68</v>
      </c>
      <c r="I31" s="5" t="s">
        <v>68</v>
      </c>
      <c r="J31" s="5" t="s">
        <v>68</v>
      </c>
      <c r="K31" s="5">
        <v>0</v>
      </c>
      <c r="L31" s="5">
        <v>0</v>
      </c>
      <c r="M31" s="5">
        <v>0</v>
      </c>
    </row>
    <row r="32" spans="1:13" ht="19.7" customHeight="1" x14ac:dyDescent="0.25">
      <c r="A32" s="3" t="s">
        <v>49</v>
      </c>
      <c r="B32" s="5" t="s">
        <v>68</v>
      </c>
      <c r="C32" s="5" t="s">
        <v>68</v>
      </c>
      <c r="D32" s="5" t="s">
        <v>68</v>
      </c>
      <c r="E32" s="5" t="s">
        <v>68</v>
      </c>
      <c r="F32" s="5" t="s">
        <v>68</v>
      </c>
      <c r="G32" s="5" t="s">
        <v>68</v>
      </c>
      <c r="H32" s="5" t="s">
        <v>68</v>
      </c>
      <c r="I32" s="5" t="s">
        <v>68</v>
      </c>
      <c r="J32" s="5" t="s">
        <v>68</v>
      </c>
      <c r="K32" s="5">
        <v>0</v>
      </c>
      <c r="L32" s="5">
        <v>0</v>
      </c>
      <c r="M32" s="5">
        <v>0</v>
      </c>
    </row>
    <row r="33" spans="1:13" ht="19.7" customHeight="1" x14ac:dyDescent="0.25">
      <c r="A33" s="3" t="s">
        <v>50</v>
      </c>
      <c r="B33" s="5" t="s">
        <v>68</v>
      </c>
      <c r="C33" s="5" t="s">
        <v>68</v>
      </c>
      <c r="D33" s="5" t="s">
        <v>68</v>
      </c>
      <c r="E33" s="5" t="s">
        <v>68</v>
      </c>
      <c r="F33" s="5" t="s">
        <v>68</v>
      </c>
      <c r="G33" s="5" t="s">
        <v>68</v>
      </c>
      <c r="H33" s="5" t="s">
        <v>68</v>
      </c>
      <c r="I33" s="5" t="s">
        <v>68</v>
      </c>
      <c r="J33" s="5" t="s">
        <v>68</v>
      </c>
      <c r="K33" s="5">
        <v>1</v>
      </c>
      <c r="L33" s="5">
        <v>1</v>
      </c>
      <c r="M33" s="5">
        <v>1</v>
      </c>
    </row>
    <row r="34" spans="1:13" ht="19.7" customHeight="1" x14ac:dyDescent="0.25">
      <c r="A34" s="4" t="s">
        <v>59</v>
      </c>
      <c r="B34" s="6" t="s">
        <v>68</v>
      </c>
      <c r="C34" s="6" t="s">
        <v>68</v>
      </c>
      <c r="D34" s="6" t="s">
        <v>68</v>
      </c>
      <c r="E34" s="6" t="s">
        <v>68</v>
      </c>
      <c r="F34" s="6" t="s">
        <v>68</v>
      </c>
      <c r="G34" s="6" t="s">
        <v>68</v>
      </c>
      <c r="H34" s="6" t="s">
        <v>68</v>
      </c>
      <c r="I34" s="6" t="s">
        <v>68</v>
      </c>
      <c r="J34" s="6" t="s">
        <v>68</v>
      </c>
      <c r="K34" s="6">
        <v>1</v>
      </c>
      <c r="L34" s="6">
        <v>1</v>
      </c>
      <c r="M34" s="6">
        <v>1</v>
      </c>
    </row>
    <row r="35" spans="1:13" ht="15.75" customHeight="1" x14ac:dyDescent="0.25">
      <c r="A35" s="168" t="s">
        <v>61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70"/>
    </row>
  </sheetData>
  <mergeCells count="3">
    <mergeCell ref="A1:M1"/>
    <mergeCell ref="A3:M3"/>
    <mergeCell ref="A35:M35"/>
  </mergeCells>
  <printOptions horizontalCentered="1"/>
  <pageMargins left="0.23622047244094491" right="0.23622047244094491" top="0.59055118110236227" bottom="0" header="0" footer="0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workbookViewId="0">
      <selection activeCell="O14" sqref="O14"/>
    </sheetView>
  </sheetViews>
  <sheetFormatPr defaultRowHeight="15" x14ac:dyDescent="0.25"/>
  <cols>
    <col min="1" max="1" width="30.140625" bestFit="1" customWidth="1"/>
  </cols>
  <sheetData>
    <row r="1" spans="1:13" ht="22.5" x14ac:dyDescent="0.3">
      <c r="A1" s="157" t="s">
        <v>62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3" spans="1:13" ht="22.5" x14ac:dyDescent="0.3">
      <c r="A3" s="157" t="s">
        <v>66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5" spans="1:13" ht="19.7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</row>
    <row r="6" spans="1:13" ht="19.7" customHeight="1" x14ac:dyDescent="0.25">
      <c r="A6" s="4" t="s">
        <v>35</v>
      </c>
      <c r="B6" s="4">
        <v>27259</v>
      </c>
      <c r="C6" s="4">
        <v>27830</v>
      </c>
      <c r="D6" s="4">
        <v>28705</v>
      </c>
      <c r="E6" s="4">
        <v>30032</v>
      </c>
      <c r="F6" s="4">
        <v>30486</v>
      </c>
      <c r="G6" s="4">
        <v>31071</v>
      </c>
      <c r="H6" s="4">
        <v>32082</v>
      </c>
      <c r="I6" s="4">
        <v>33070</v>
      </c>
      <c r="J6" s="4">
        <v>34218</v>
      </c>
      <c r="K6" s="4">
        <v>35181</v>
      </c>
      <c r="L6" s="4">
        <v>36059</v>
      </c>
      <c r="M6" s="4">
        <v>37499</v>
      </c>
    </row>
    <row r="7" spans="1:13" ht="19.7" customHeight="1" x14ac:dyDescent="0.25">
      <c r="A7" s="3" t="s">
        <v>29</v>
      </c>
      <c r="B7" s="8">
        <v>1509</v>
      </c>
      <c r="C7" s="3">
        <v>1633</v>
      </c>
      <c r="D7" s="3">
        <v>1653</v>
      </c>
      <c r="E7" s="3">
        <v>1653</v>
      </c>
      <c r="F7" s="3">
        <v>1648</v>
      </c>
      <c r="G7" s="3">
        <v>1647</v>
      </c>
      <c r="H7" s="3">
        <v>1647</v>
      </c>
      <c r="I7" s="3">
        <v>1647</v>
      </c>
      <c r="J7" s="3">
        <v>1687</v>
      </c>
      <c r="K7" s="3">
        <v>1687</v>
      </c>
      <c r="L7" s="3">
        <v>1739</v>
      </c>
      <c r="M7" s="3">
        <v>1739</v>
      </c>
    </row>
    <row r="8" spans="1:13" ht="19.7" customHeight="1" x14ac:dyDescent="0.25">
      <c r="A8" s="3" t="s">
        <v>45</v>
      </c>
      <c r="B8" s="3">
        <v>329</v>
      </c>
      <c r="C8" s="3">
        <v>354</v>
      </c>
      <c r="D8" s="3">
        <v>354</v>
      </c>
      <c r="E8" s="3">
        <v>352</v>
      </c>
      <c r="F8" s="3">
        <v>352</v>
      </c>
      <c r="G8" s="3">
        <v>352</v>
      </c>
      <c r="H8" s="3">
        <v>364</v>
      </c>
      <c r="I8" s="3">
        <v>364</v>
      </c>
      <c r="J8" s="3">
        <v>371</v>
      </c>
      <c r="K8" s="3">
        <v>403</v>
      </c>
      <c r="L8" s="3">
        <v>425</v>
      </c>
      <c r="M8" s="3">
        <v>432</v>
      </c>
    </row>
    <row r="9" spans="1:13" ht="19.7" customHeight="1" x14ac:dyDescent="0.25">
      <c r="A9" s="4" t="s">
        <v>46</v>
      </c>
      <c r="B9" s="9">
        <v>1237</v>
      </c>
      <c r="C9" s="4">
        <v>1297</v>
      </c>
      <c r="D9" s="4">
        <v>1510</v>
      </c>
      <c r="E9" s="4">
        <v>1681</v>
      </c>
      <c r="F9" s="4">
        <v>1844</v>
      </c>
      <c r="G9" s="4">
        <v>1939</v>
      </c>
      <c r="H9" s="4">
        <v>1950</v>
      </c>
      <c r="I9" s="4">
        <v>2015</v>
      </c>
      <c r="J9" s="4">
        <v>2015</v>
      </c>
      <c r="K9" s="4">
        <v>2157</v>
      </c>
      <c r="L9" s="4">
        <v>2296</v>
      </c>
      <c r="M9" s="4">
        <v>2412</v>
      </c>
    </row>
    <row r="10" spans="1:13" ht="19.7" customHeight="1" x14ac:dyDescent="0.25">
      <c r="A10" s="4" t="s">
        <v>20</v>
      </c>
      <c r="B10" s="4">
        <v>535</v>
      </c>
      <c r="C10" s="4">
        <v>535</v>
      </c>
      <c r="D10" s="4">
        <v>636</v>
      </c>
      <c r="E10" s="4">
        <v>683</v>
      </c>
      <c r="F10" s="4">
        <v>738</v>
      </c>
      <c r="G10" s="4">
        <v>739</v>
      </c>
      <c r="H10" s="4">
        <v>773</v>
      </c>
      <c r="I10" s="4">
        <v>864</v>
      </c>
      <c r="J10" s="4">
        <v>954</v>
      </c>
      <c r="K10" s="4">
        <v>1011</v>
      </c>
      <c r="L10" s="4">
        <v>1050</v>
      </c>
      <c r="M10" s="4">
        <v>1062</v>
      </c>
    </row>
    <row r="11" spans="1:13" ht="19.7" customHeight="1" x14ac:dyDescent="0.25">
      <c r="A11" s="3" t="s">
        <v>21</v>
      </c>
      <c r="B11" s="3">
        <v>868</v>
      </c>
      <c r="C11" s="3">
        <v>868</v>
      </c>
      <c r="D11" s="3">
        <v>970</v>
      </c>
      <c r="E11" s="3">
        <v>1069</v>
      </c>
      <c r="F11" s="3">
        <v>1065</v>
      </c>
      <c r="G11" s="3">
        <v>1065</v>
      </c>
      <c r="H11" s="3">
        <v>1065</v>
      </c>
      <c r="I11" s="3">
        <v>1065</v>
      </c>
      <c r="J11" s="3">
        <v>1065</v>
      </c>
      <c r="K11" s="3">
        <v>1065</v>
      </c>
      <c r="L11" s="3">
        <v>1065</v>
      </c>
      <c r="M11" s="3">
        <v>1065</v>
      </c>
    </row>
    <row r="12" spans="1:13" ht="19.7" customHeight="1" x14ac:dyDescent="0.25">
      <c r="A12" s="3" t="s">
        <v>22</v>
      </c>
      <c r="B12" s="3">
        <v>71</v>
      </c>
      <c r="C12" s="3">
        <v>71</v>
      </c>
      <c r="D12" s="3">
        <v>146</v>
      </c>
      <c r="E12" s="3">
        <v>153</v>
      </c>
      <c r="F12" s="3">
        <v>142</v>
      </c>
      <c r="G12" s="3">
        <v>142</v>
      </c>
      <c r="H12" s="3">
        <v>170</v>
      </c>
      <c r="I12" s="3">
        <v>170</v>
      </c>
      <c r="J12" s="3">
        <v>170</v>
      </c>
      <c r="K12" s="3">
        <v>170</v>
      </c>
      <c r="L12" s="3">
        <v>170</v>
      </c>
      <c r="M12" s="3">
        <v>388</v>
      </c>
    </row>
    <row r="13" spans="1:13" ht="19.7" customHeight="1" x14ac:dyDescent="0.25">
      <c r="A13" s="3" t="s">
        <v>23</v>
      </c>
      <c r="B13" s="3">
        <v>554</v>
      </c>
      <c r="C13" s="3">
        <v>555</v>
      </c>
      <c r="D13" s="3">
        <v>1808</v>
      </c>
      <c r="E13" s="3">
        <v>1947</v>
      </c>
      <c r="F13" s="3">
        <v>2000</v>
      </c>
      <c r="G13" s="3">
        <v>2044</v>
      </c>
      <c r="H13" s="3">
        <v>2044</v>
      </c>
      <c r="I13" s="3">
        <v>2044</v>
      </c>
      <c r="J13" s="3">
        <v>2043</v>
      </c>
      <c r="K13" s="3">
        <v>2043</v>
      </c>
      <c r="L13" s="3">
        <v>2093</v>
      </c>
      <c r="M13" s="3">
        <v>2366</v>
      </c>
    </row>
    <row r="14" spans="1:13" ht="19.7" customHeight="1" x14ac:dyDescent="0.25">
      <c r="A14" s="3" t="s">
        <v>24</v>
      </c>
      <c r="B14" s="3">
        <v>105</v>
      </c>
      <c r="C14" s="3">
        <v>105</v>
      </c>
      <c r="D14" s="3">
        <v>105</v>
      </c>
      <c r="E14" s="3">
        <v>105</v>
      </c>
      <c r="F14" s="3">
        <v>105</v>
      </c>
      <c r="G14" s="3">
        <v>105</v>
      </c>
      <c r="H14" s="3">
        <v>105</v>
      </c>
      <c r="I14" s="3">
        <v>105</v>
      </c>
      <c r="J14" s="3">
        <v>105</v>
      </c>
      <c r="K14" s="3">
        <v>105</v>
      </c>
      <c r="L14" s="3">
        <v>691</v>
      </c>
      <c r="M14" s="3">
        <v>988</v>
      </c>
    </row>
    <row r="15" spans="1:13" ht="19.7" customHeight="1" x14ac:dyDescent="0.25">
      <c r="A15" s="4" t="s">
        <v>25</v>
      </c>
      <c r="B15" s="9">
        <v>3089</v>
      </c>
      <c r="C15" s="4">
        <v>3166</v>
      </c>
      <c r="D15" s="4">
        <v>3459</v>
      </c>
      <c r="E15" s="4">
        <v>3681</v>
      </c>
      <c r="F15" s="4">
        <v>4637</v>
      </c>
      <c r="G15" s="4">
        <v>5155</v>
      </c>
      <c r="H15" s="4">
        <v>5737</v>
      </c>
      <c r="I15" s="4">
        <v>6226</v>
      </c>
      <c r="J15" s="4">
        <v>6733</v>
      </c>
      <c r="K15" s="4">
        <v>7087</v>
      </c>
      <c r="L15" s="4">
        <v>7312</v>
      </c>
      <c r="M15" s="4">
        <v>7544</v>
      </c>
    </row>
    <row r="16" spans="1:13" ht="19.7" customHeight="1" x14ac:dyDescent="0.25">
      <c r="A16" s="3" t="s">
        <v>26</v>
      </c>
      <c r="B16" s="8">
        <v>1228</v>
      </c>
      <c r="C16" s="3">
        <v>1228</v>
      </c>
      <c r="D16" s="3">
        <v>1293</v>
      </c>
      <c r="E16" s="3">
        <v>1304</v>
      </c>
      <c r="F16" s="3">
        <v>1525</v>
      </c>
      <c r="G16" s="3">
        <v>1732</v>
      </c>
      <c r="H16" s="3">
        <v>1833</v>
      </c>
      <c r="I16" s="3">
        <v>1927</v>
      </c>
      <c r="J16" s="3">
        <v>1992</v>
      </c>
      <c r="K16" s="3">
        <v>2000</v>
      </c>
      <c r="L16" s="3">
        <v>2166</v>
      </c>
      <c r="M16" s="3">
        <v>2236</v>
      </c>
    </row>
    <row r="17" spans="1:13" ht="19.7" customHeight="1" x14ac:dyDescent="0.25">
      <c r="A17" s="3" t="s">
        <v>27</v>
      </c>
      <c r="B17" s="3">
        <v>331</v>
      </c>
      <c r="C17" s="3">
        <v>331</v>
      </c>
      <c r="D17" s="3">
        <v>397</v>
      </c>
      <c r="E17" s="3">
        <v>470</v>
      </c>
      <c r="F17" s="3">
        <v>730</v>
      </c>
      <c r="G17" s="3">
        <v>784</v>
      </c>
      <c r="H17" s="3">
        <v>1002</v>
      </c>
      <c r="I17" s="3">
        <v>2150</v>
      </c>
      <c r="J17" s="3">
        <v>2151</v>
      </c>
      <c r="K17" s="3">
        <v>2234</v>
      </c>
      <c r="L17" s="3">
        <v>2314</v>
      </c>
      <c r="M17" s="3">
        <v>2511</v>
      </c>
    </row>
    <row r="18" spans="1:13" ht="19.7" customHeight="1" x14ac:dyDescent="0.25">
      <c r="A18" s="171" t="s">
        <v>69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3"/>
    </row>
    <row r="19" spans="1:13" ht="19.7" customHeight="1" x14ac:dyDescent="0.25">
      <c r="A19" s="3" t="s">
        <v>55</v>
      </c>
      <c r="B19" s="3" t="s">
        <v>68</v>
      </c>
      <c r="C19" s="3" t="s">
        <v>68</v>
      </c>
      <c r="D19" s="3" t="s">
        <v>68</v>
      </c>
      <c r="E19" s="3">
        <v>26</v>
      </c>
      <c r="F19" s="3">
        <v>169</v>
      </c>
      <c r="G19" s="3">
        <v>210</v>
      </c>
      <c r="H19" s="3">
        <v>365</v>
      </c>
      <c r="I19" s="3">
        <v>650</v>
      </c>
      <c r="J19" s="3">
        <v>710</v>
      </c>
      <c r="K19" s="3">
        <v>739</v>
      </c>
      <c r="L19" s="3">
        <v>754</v>
      </c>
      <c r="M19" s="3">
        <v>881</v>
      </c>
    </row>
    <row r="20" spans="1:13" ht="19.7" customHeight="1" x14ac:dyDescent="0.25">
      <c r="A20" s="3" t="s">
        <v>52</v>
      </c>
      <c r="B20" s="3" t="s">
        <v>68</v>
      </c>
      <c r="C20" s="3" t="s">
        <v>68</v>
      </c>
      <c r="D20" s="3" t="s">
        <v>68</v>
      </c>
      <c r="E20" s="3">
        <v>151</v>
      </c>
      <c r="F20" s="3">
        <v>327</v>
      </c>
      <c r="G20" s="3">
        <v>374</v>
      </c>
      <c r="H20" s="3">
        <v>466</v>
      </c>
      <c r="I20" s="3">
        <v>596</v>
      </c>
      <c r="J20" s="3">
        <v>596</v>
      </c>
      <c r="K20" s="3">
        <v>604</v>
      </c>
      <c r="L20" s="3">
        <v>617</v>
      </c>
      <c r="M20" s="3">
        <v>693</v>
      </c>
    </row>
    <row r="21" spans="1:13" ht="19.7" customHeight="1" x14ac:dyDescent="0.25">
      <c r="A21" s="3" t="s">
        <v>53</v>
      </c>
      <c r="B21" s="3" t="s">
        <v>68</v>
      </c>
      <c r="C21" s="3" t="s">
        <v>68</v>
      </c>
      <c r="D21" s="3" t="s">
        <v>68</v>
      </c>
      <c r="E21" s="3">
        <v>1</v>
      </c>
      <c r="F21" s="3">
        <v>47</v>
      </c>
      <c r="G21" s="3">
        <v>176</v>
      </c>
      <c r="H21" s="3">
        <v>305</v>
      </c>
      <c r="I21" s="3">
        <v>326</v>
      </c>
      <c r="J21" s="3">
        <v>618</v>
      </c>
      <c r="K21" s="3">
        <v>891</v>
      </c>
      <c r="L21" s="3">
        <v>974</v>
      </c>
      <c r="M21" s="3">
        <v>1051</v>
      </c>
    </row>
    <row r="22" spans="1:13" ht="19.7" customHeight="1" x14ac:dyDescent="0.25">
      <c r="A22" s="3" t="s">
        <v>54</v>
      </c>
      <c r="B22" s="3" t="s">
        <v>68</v>
      </c>
      <c r="C22" s="3" t="s">
        <v>68</v>
      </c>
      <c r="D22" s="3" t="s">
        <v>68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  <row r="23" spans="1:13" ht="19.7" customHeight="1" x14ac:dyDescent="0.25">
      <c r="A23" s="3" t="s">
        <v>13</v>
      </c>
      <c r="B23" s="3" t="s">
        <v>68</v>
      </c>
      <c r="C23" s="3" t="s">
        <v>68</v>
      </c>
      <c r="D23" s="3" t="s">
        <v>68</v>
      </c>
      <c r="E23" s="3">
        <v>303</v>
      </c>
      <c r="F23" s="3">
        <v>573</v>
      </c>
      <c r="G23" s="3">
        <v>745</v>
      </c>
      <c r="H23" s="3">
        <v>772</v>
      </c>
      <c r="I23" s="3">
        <v>772</v>
      </c>
      <c r="J23" s="3">
        <v>772</v>
      </c>
      <c r="K23" s="3">
        <v>771</v>
      </c>
      <c r="L23" s="3">
        <v>974</v>
      </c>
      <c r="M23" s="3">
        <v>771</v>
      </c>
    </row>
    <row r="24" spans="1:13" ht="19.7" customHeight="1" x14ac:dyDescent="0.25">
      <c r="A24" s="3" t="s">
        <v>30</v>
      </c>
      <c r="B24" s="3" t="s">
        <v>68</v>
      </c>
      <c r="C24" s="3" t="s">
        <v>68</v>
      </c>
      <c r="D24" s="3" t="s">
        <v>68</v>
      </c>
      <c r="E24" s="3">
        <v>53</v>
      </c>
      <c r="F24" s="3">
        <v>206</v>
      </c>
      <c r="G24" s="3">
        <v>285</v>
      </c>
      <c r="H24" s="3">
        <v>285</v>
      </c>
      <c r="I24" s="3">
        <v>285</v>
      </c>
      <c r="J24" s="3">
        <v>285</v>
      </c>
      <c r="K24" s="3">
        <v>285</v>
      </c>
      <c r="L24" s="3">
        <v>285</v>
      </c>
      <c r="M24" s="3">
        <v>301</v>
      </c>
    </row>
    <row r="25" spans="1:13" ht="19.7" customHeight="1" x14ac:dyDescent="0.25">
      <c r="A25" s="3" t="s">
        <v>41</v>
      </c>
      <c r="B25" s="3" t="s">
        <v>68</v>
      </c>
      <c r="C25" s="3" t="s">
        <v>68</v>
      </c>
      <c r="D25" s="3" t="s">
        <v>68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</row>
    <row r="26" spans="1:13" ht="19.7" customHeight="1" x14ac:dyDescent="0.25">
      <c r="A26" s="3" t="s">
        <v>37</v>
      </c>
      <c r="B26" s="3" t="s">
        <v>68</v>
      </c>
      <c r="C26" s="3" t="s">
        <v>68</v>
      </c>
      <c r="D26" s="3" t="s">
        <v>68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7" spans="1:13" ht="19.7" customHeight="1" x14ac:dyDescent="0.25">
      <c r="A27" s="3" t="s">
        <v>48</v>
      </c>
      <c r="B27" s="3" t="s">
        <v>68</v>
      </c>
      <c r="C27" s="3" t="s">
        <v>68</v>
      </c>
      <c r="D27" s="3" t="s">
        <v>68</v>
      </c>
      <c r="E27" s="3">
        <v>0</v>
      </c>
      <c r="F27" s="3">
        <v>0</v>
      </c>
      <c r="G27" s="3">
        <v>0</v>
      </c>
      <c r="H27" s="3">
        <v>1</v>
      </c>
      <c r="I27" s="3">
        <v>60</v>
      </c>
      <c r="J27" s="3">
        <v>68</v>
      </c>
      <c r="K27" s="3">
        <v>88</v>
      </c>
      <c r="L27" s="3">
        <v>88</v>
      </c>
      <c r="M27" s="3">
        <v>406</v>
      </c>
    </row>
    <row r="28" spans="1:13" ht="19.7" customHeight="1" x14ac:dyDescent="0.25">
      <c r="A28" s="3" t="s">
        <v>16</v>
      </c>
      <c r="B28" s="3" t="s">
        <v>68</v>
      </c>
      <c r="C28" s="3" t="s">
        <v>68</v>
      </c>
      <c r="D28" s="3" t="s">
        <v>68</v>
      </c>
      <c r="E28" s="3">
        <v>117</v>
      </c>
      <c r="F28" s="3">
        <v>570</v>
      </c>
      <c r="G28" s="3">
        <v>746</v>
      </c>
      <c r="H28" s="3">
        <v>1322</v>
      </c>
      <c r="I28" s="3">
        <v>1322</v>
      </c>
      <c r="J28" s="3">
        <v>1322</v>
      </c>
      <c r="K28" s="3">
        <v>1322</v>
      </c>
      <c r="L28" s="3">
        <v>1322</v>
      </c>
      <c r="M28" s="3">
        <v>1322</v>
      </c>
    </row>
    <row r="29" spans="1:13" ht="19.7" customHeight="1" x14ac:dyDescent="0.25">
      <c r="A29" s="3" t="s">
        <v>70</v>
      </c>
      <c r="B29" s="3" t="s">
        <v>68</v>
      </c>
      <c r="C29" s="3" t="s">
        <v>68</v>
      </c>
      <c r="D29" s="3" t="s">
        <v>68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</row>
    <row r="30" spans="1:13" ht="15.75" x14ac:dyDescent="0.25">
      <c r="A30" s="174" t="s">
        <v>61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6"/>
    </row>
  </sheetData>
  <mergeCells count="4">
    <mergeCell ref="A1:M1"/>
    <mergeCell ref="A3:M3"/>
    <mergeCell ref="A18:M18"/>
    <mergeCell ref="A30:M30"/>
  </mergeCells>
  <printOptions horizontalCentered="1"/>
  <pageMargins left="0.23622047244094491" right="0.23622047244094491" top="0.59055118110236227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'2015'!Print_Area</vt:lpstr>
      <vt:lpstr>'2016'!Print_Area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Коваленко Екатерина Александровна</cp:lastModifiedBy>
  <cp:lastPrinted>2017-04-06T15:19:02Z</cp:lastPrinted>
  <dcterms:created xsi:type="dcterms:W3CDTF">2012-08-22T13:58:50Z</dcterms:created>
  <dcterms:modified xsi:type="dcterms:W3CDTF">2017-04-06T15:20:22Z</dcterms:modified>
</cp:coreProperties>
</file>